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Manquan\Documents\CCF\Aug 2021 grant changes\"/>
    </mc:Choice>
  </mc:AlternateContent>
  <xr:revisionPtr revIDLastSave="0" documentId="13_ncr:1_{32A775C4-253E-4509-8DC7-0758ACC700DB}" xr6:coauthVersionLast="45" xr6:coauthVersionMax="47" xr10:uidLastSave="{00000000-0000-0000-0000-000000000000}"/>
  <bookViews>
    <workbookView xWindow="-110" yWindow="-110" windowWidth="19420" windowHeight="10560" tabRatio="913" xr2:uid="{00000000-000D-0000-FFFF-FFFF00000000}"/>
  </bookViews>
  <sheets>
    <sheet name="CCF Special Grants Front Page" sheetId="18" r:id="rId1"/>
    <sheet name="CCF Special Grants - Summary" sheetId="2" r:id="rId2"/>
    <sheet name="1) Legal Services" sheetId="14" r:id="rId3"/>
    <sheet name="2) PDPA" sheetId="13" r:id="rId4"/>
    <sheet name="3) Cybersecurity" sheetId="19" r:id="rId5"/>
    <sheet name="4) Outsourced Internal Audit" sheetId="15" r:id="rId6"/>
    <sheet name="5) Minimum Competency" sheetId="17" r:id="rId7"/>
  </sheets>
  <definedNames>
    <definedName name="_xlnm.Print_Area" localSheetId="2">'1) Legal Services'!$B$2:$G$38</definedName>
    <definedName name="_xlnm.Print_Area" localSheetId="3">'2) PDPA'!$B$2:$H$70</definedName>
    <definedName name="_xlnm.Print_Area" localSheetId="4">'3) Cybersecurity'!$B$2:$H$40</definedName>
    <definedName name="_xlnm.Print_Area" localSheetId="5">'4) Outsourced Internal Audit'!$B$2:$G$43</definedName>
    <definedName name="_xlnm.Print_Area" localSheetId="6">'5) Minimum Competency'!$B$2:$G$51</definedName>
    <definedName name="_xlnm.Print_Area" localSheetId="1">'CCF Special Grants - Summary'!$B$2:$I$73</definedName>
    <definedName name="_xlnm.Print_Area" localSheetId="0">'CCF Special Grants Front Page'!$B$2:$F$38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0" i="2" l="1"/>
  <c r="G32" i="2"/>
  <c r="M32" i="2" s="1"/>
  <c r="H32" i="2"/>
  <c r="H27" i="2"/>
  <c r="H57" i="2"/>
  <c r="I57" i="2" s="1"/>
  <c r="M50" i="2"/>
  <c r="H40" i="2"/>
  <c r="I40" i="2" s="1"/>
  <c r="J31" i="2"/>
  <c r="J49" i="2"/>
  <c r="G18" i="2"/>
  <c r="I32" i="2" l="1"/>
  <c r="F2" i="19"/>
  <c r="F2" i="13"/>
  <c r="G2" i="17"/>
  <c r="G2" i="15"/>
  <c r="G2" i="14"/>
  <c r="I2" i="2"/>
  <c r="H6" i="18"/>
  <c r="E6" i="13" s="1"/>
  <c r="H5" i="18"/>
  <c r="E5" i="15" s="1"/>
  <c r="I5" i="18"/>
  <c r="J5" i="18"/>
  <c r="I50" i="2"/>
  <c r="I27" i="2"/>
  <c r="I49" i="2"/>
  <c r="I31" i="2"/>
  <c r="I60" i="2" l="1"/>
  <c r="E6" i="17"/>
  <c r="E6" i="15"/>
  <c r="H9" i="18"/>
  <c r="F6" i="2"/>
  <c r="E5" i="19"/>
  <c r="E6" i="19"/>
  <c r="E5" i="13"/>
  <c r="E5" i="17"/>
  <c r="I9" i="18"/>
  <c r="B9" i="18" s="1"/>
  <c r="E5" i="14"/>
  <c r="E6" i="14"/>
  <c r="F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RCS</author>
    <author>user</author>
  </authors>
  <commentList>
    <comment ref="G18" authorId="0" shapeId="0" xr:uid="{61E39A20-D529-4B98-ABB4-414510715310}">
      <text>
        <r>
          <rPr>
            <sz val="12"/>
            <color indexed="81"/>
            <rFont val="Tahoma"/>
            <family val="2"/>
          </rPr>
          <t>Pls complete the  declaration in the "PDPA" worksheet. This field will then be auto-filled.</t>
        </r>
      </text>
    </comment>
    <comment ref="M40" authorId="1" shapeId="0" xr:uid="{F02FD112-0DC7-4517-A446-9A085F8B668C}">
      <text>
        <r>
          <rPr>
            <sz val="9"/>
            <color indexed="81"/>
            <rFont val="Tahoma"/>
            <family val="2"/>
          </rPr>
          <t>Per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Lilian Tan</author>
    <author>Sharyne</author>
  </authors>
  <commentList>
    <comment ref="F13" authorId="0" shapeId="0" xr:uid="{00000000-0006-0000-0300-000002000000}">
      <text>
        <r>
          <rPr>
            <b/>
            <sz val="11"/>
            <color indexed="81"/>
            <rFont val="Tahoma"/>
            <family val="2"/>
          </rPr>
          <t xml:space="preserve">Select DPTM certification for the first time:
</t>
        </r>
        <r>
          <rPr>
            <sz val="11"/>
            <color indexed="81"/>
            <rFont val="Tahoma"/>
            <family val="2"/>
          </rPr>
          <t>1 - Yes
2 - No</t>
        </r>
        <r>
          <rPr>
            <sz val="9"/>
            <color indexed="81"/>
            <rFont val="Tahoma"/>
            <family val="2"/>
          </rPr>
          <t xml:space="preserve">
</t>
        </r>
      </text>
    </comment>
    <comment ref="F22" authorId="1" shapeId="0" xr:uid="{00000000-0006-0000-0300-000001000000}">
      <text>
        <r>
          <rPr>
            <sz val="9"/>
            <color indexed="81"/>
            <rFont val="Tahoma"/>
            <family val="2"/>
          </rPr>
          <t>Please select the declaration</t>
        </r>
      </text>
    </comment>
  </commentList>
</comments>
</file>

<file path=xl/sharedStrings.xml><?xml version="1.0" encoding="utf-8"?>
<sst xmlns="http://schemas.openxmlformats.org/spreadsheetml/2006/main" count="300" uniqueCount="159">
  <si>
    <t>Amount eligible for CCF Grant consideration</t>
  </si>
  <si>
    <t>% of actual cost</t>
  </si>
  <si>
    <t>1)</t>
  </si>
  <si>
    <t>(a)</t>
  </si>
  <si>
    <t>2)</t>
  </si>
  <si>
    <t>3)</t>
  </si>
  <si>
    <t>4)</t>
  </si>
  <si>
    <t xml:space="preserve">Designated service provider </t>
  </si>
  <si>
    <t>TOTAL</t>
  </si>
  <si>
    <t>Signature of the Co-operative's Chairperson</t>
  </si>
  <si>
    <t>Application Form</t>
  </si>
  <si>
    <t>Name of Co-operative :</t>
  </si>
  <si>
    <t>(Name of Co-operative's Chairperson &amp; Date)</t>
  </si>
  <si>
    <t>a)</t>
  </si>
  <si>
    <t>b)</t>
  </si>
  <si>
    <t>c)</t>
  </si>
  <si>
    <t>Reimbursement</t>
  </si>
  <si>
    <t>Invoice and payment receipts.</t>
  </si>
  <si>
    <t>Eligible Funding:</t>
  </si>
  <si>
    <t>Available per year</t>
  </si>
  <si>
    <t>legal advice; and</t>
  </si>
  <si>
    <t>-</t>
  </si>
  <si>
    <t>Figures provided must be based on latest audited financial statements (AFS)</t>
  </si>
  <si>
    <t>the officer is holding any of the positions specified below:</t>
  </si>
  <si>
    <t>i)</t>
  </si>
  <si>
    <t>ii)</t>
  </si>
  <si>
    <t>the Chief Executive Officer ('CEO') or equivalent;</t>
  </si>
  <si>
    <t>a member of the Audit Committee;</t>
  </si>
  <si>
    <t>iii)</t>
  </si>
  <si>
    <t>the Chief Financial Officer ('CFO') or equivalent;</t>
  </si>
  <si>
    <t>iv)</t>
  </si>
  <si>
    <t>the Chief Investment Officer ('CIO') or equivalent; or</t>
  </si>
  <si>
    <t>v)</t>
  </si>
  <si>
    <t>https://www.mccy.gov.sg/sector/initiatives/training-for-co-op-officers</t>
  </si>
  <si>
    <t>Copy of letter issued by Registry, stating the officer who is eligible for the MC training and the position.</t>
  </si>
  <si>
    <t>Course program content and validity date.</t>
  </si>
  <si>
    <t>consultancy and audit;</t>
  </si>
  <si>
    <t>application fees and assessment fees for the Infocomm Media Development Authority ('IMDA') Data Protection Trustmark ('DPTM') certification.</t>
  </si>
  <si>
    <t>Contract or agreement with vendor indicating scope and type of services rendered to co-operative.</t>
  </si>
  <si>
    <t>DPTM</t>
  </si>
  <si>
    <t>Copy of Certificate of Award of the DPTM
- certified true copy by Chairman/ CEO/ CFO/ COO of co-operative.</t>
  </si>
  <si>
    <t>Application Date :</t>
  </si>
  <si>
    <t>Application Date:</t>
  </si>
  <si>
    <t>CCF SPECIAL GRANTS</t>
  </si>
  <si>
    <t>Outsourced Internal Audit Grant</t>
  </si>
  <si>
    <t>The Outsourced Internal Audit Grant provides co-funding to credit co-operatives to help them outsource their Internal Audit (IA) function to professional firms.</t>
  </si>
  <si>
    <t>On behalf of the Co-operative, I declare that:</t>
  </si>
  <si>
    <t xml:space="preserve">The Co-operative is registered with the Registry of Co-operative Societies. </t>
  </si>
  <si>
    <t>The Co-operative does not have outstanding CCF contributions or late payment penalties.</t>
  </si>
  <si>
    <t>This grant application is supported and endorsed by the Co-operative's Committee of Management.</t>
  </si>
  <si>
    <t xml:space="preserve">Grant must only be used for the Co-operative’s expenses. It cannot be used for its subsidiary (if any) that is registered as a company. </t>
  </si>
  <si>
    <t>The information provided in this application is true and correct.</t>
  </si>
  <si>
    <t>I understand that all required documents must be enclosed with the grant application.  If any of the required documents are not submitted, the grant application cannot be processed.</t>
  </si>
  <si>
    <t>I understand that the grant application is subject to the CCF Committee’s approval at its sole discretion.</t>
  </si>
  <si>
    <t>Please print and sign on every page of this application.</t>
  </si>
  <si>
    <t>Required Supporting Documents:</t>
  </si>
  <si>
    <t>Minimum of 3 quotations from vendors of comparable scope for goods or services above $3,000 in value.
(Goods or services with value &gt; $3,000 are not to be broken down into multiple values of &lt; $3,000)</t>
  </si>
  <si>
    <r>
      <t xml:space="preserve">Application Date :
</t>
    </r>
    <r>
      <rPr>
        <sz val="14"/>
        <rFont val="Calibri"/>
        <family val="2"/>
      </rPr>
      <t>(Type in DD/MM/YYYY format)</t>
    </r>
  </si>
  <si>
    <t xml:space="preserve">(                                                                                                                                        </t>
  </si>
  <si>
    <t>)</t>
  </si>
  <si>
    <r>
      <t xml:space="preserve">* GST-registered co-ops </t>
    </r>
    <r>
      <rPr>
        <b/>
        <i/>
        <u/>
        <sz val="14"/>
        <color indexed="8"/>
        <rFont val="Calibri"/>
        <family val="2"/>
      </rPr>
      <t>are not allowed</t>
    </r>
    <r>
      <rPr>
        <b/>
        <sz val="14"/>
        <color indexed="8"/>
        <rFont val="Calibri"/>
        <family val="2"/>
      </rPr>
      <t xml:space="preserve"> to claim GST incurred on expenses.
   Non-GST registered co-ops can claim for GST incurred on expenses.</t>
    </r>
  </si>
  <si>
    <t>Service provider must be registered with ISCA under the internal audit service listing</t>
  </si>
  <si>
    <t>(1 - Positive, 2 - Negative)</t>
  </si>
  <si>
    <t>(1 - Yes, 2 - No)</t>
  </si>
  <si>
    <r>
      <rPr>
        <u/>
        <sz val="16"/>
        <color indexed="8"/>
        <rFont val="Calibri"/>
        <family val="2"/>
      </rPr>
      <t>Enter Value</t>
    </r>
    <r>
      <rPr>
        <sz val="16"/>
        <color indexed="8"/>
        <rFont val="Calibri"/>
        <family val="2"/>
      </rPr>
      <t xml:space="preserve"> - </t>
    </r>
    <r>
      <rPr>
        <b/>
        <sz val="16"/>
        <color indexed="10"/>
        <rFont val="Calibri"/>
        <family val="2"/>
      </rPr>
      <t>Mandatory</t>
    </r>
  </si>
  <si>
    <t>Has the same PDPA related expenditure been funded partly/wholly by other government agency/organisation?</t>
  </si>
  <si>
    <t>Will be applying</t>
  </si>
  <si>
    <t>Has applied but grant not received yet</t>
  </si>
  <si>
    <t>Has applied and grant received</t>
  </si>
  <si>
    <t>d)</t>
  </si>
  <si>
    <t>Not applying</t>
  </si>
  <si>
    <t>For Training, Consultancy, Audit or Legal Services:</t>
  </si>
  <si>
    <t xml:space="preserve">Unfunded Expenditure* </t>
  </si>
  <si>
    <t>5)</t>
  </si>
  <si>
    <t>Cybersecurity Grant</t>
  </si>
  <si>
    <t>hardware;</t>
  </si>
  <si>
    <t>professional services; and</t>
  </si>
  <si>
    <t>training, etc.</t>
  </si>
  <si>
    <t>Version: 1 Oct 2021</t>
  </si>
  <si>
    <t xml:space="preserve">Net worth (Total assets - Total liabilities) </t>
  </si>
  <si>
    <t>Net surplus (before CCF Contribution, Honorarium, Dividend)</t>
  </si>
  <si>
    <t>(1 - Surplus, 2 - Deficit)</t>
  </si>
  <si>
    <t>(1 - above S$25k, 2 - up to S$25k)</t>
  </si>
  <si>
    <t>Amount of CCF Contribution</t>
  </si>
  <si>
    <t>For PDPA related expenditure: training, consultancy, audit, legal advice, application fees and assessment fees for Data Protection Trustmark (DPTM)</t>
  </si>
  <si>
    <t>For expenditure incurred to subscribe to the Asset-Based Cyber Defence (ABCD) Security-as-a-Service (SaaS) solution, including software, hardware, professional services, training, etc</t>
  </si>
  <si>
    <t>Agreement with vendor (the scope must include by-law amendments).</t>
  </si>
  <si>
    <t>For DPTM application and assessment fees:</t>
  </si>
  <si>
    <t>Qualification for higher cap of $40,000:</t>
  </si>
  <si>
    <t>training;</t>
  </si>
  <si>
    <t>https://www.pdpc.gov.sg/help-and-resources/2020/03/list-of-data-protection-service-providers</t>
  </si>
  <si>
    <t>The expenses stated in the grant application are incurred not more than 12 months before the date of grant application (except for credit co-operatives’ applications for training expenses and unfunded balance amount incurred from 1 April 2019 which are eligible for reimbursement under PDPA Grant if conditions are met).</t>
  </si>
  <si>
    <t>software;</t>
  </si>
  <si>
    <t>Cybersecurity Grant (for ABCD solution)</t>
  </si>
  <si>
    <t xml:space="preserve">Completed declaration in "PDPA" worksheet </t>
  </si>
  <si>
    <t>Legal Services Grant (valid till 1 Nov 2021)</t>
  </si>
  <si>
    <t>PDPA Grant (valid till 31 March 2023)</t>
  </si>
  <si>
    <t>Minimum Competency (MC) Training Grant (valid till 1 Nov 2022)</t>
  </si>
  <si>
    <r>
      <t xml:space="preserve">Special Grants Summary
</t>
    </r>
    <r>
      <rPr>
        <b/>
        <sz val="18"/>
        <rFont val="Calibri"/>
        <family val="2"/>
      </rPr>
      <t>(to be printed for every application)</t>
    </r>
  </si>
  <si>
    <t xml:space="preserve">Cap </t>
  </si>
  <si>
    <t xml:space="preserve">PDPA Grant and Cybersecurity Grant </t>
  </si>
  <si>
    <r>
      <t xml:space="preserve">Co-funding
</t>
    </r>
    <r>
      <rPr>
        <b/>
        <sz val="16"/>
        <color rgb="FFFF0000"/>
        <rFont val="Calibri"/>
        <family val="2"/>
        <scheme val="minor"/>
      </rPr>
      <t xml:space="preserve">Per co-op
(One-time / cumulative / per year)
</t>
    </r>
  </si>
  <si>
    <t>For engaging legal services to assist with the amendment of by-laws</t>
  </si>
  <si>
    <t>(ii)</t>
  </si>
  <si>
    <t>(i)</t>
  </si>
  <si>
    <r>
      <rPr>
        <b/>
        <sz val="16"/>
        <color theme="1"/>
        <rFont val="Calibri"/>
        <family val="2"/>
        <scheme val="minor"/>
      </rPr>
      <t>One-time</t>
    </r>
    <r>
      <rPr>
        <sz val="16"/>
        <color theme="1"/>
        <rFont val="Calibri"/>
        <family val="2"/>
        <scheme val="minor"/>
      </rPr>
      <t xml:space="preserve"> grant per co-operative</t>
    </r>
  </si>
  <si>
    <r>
      <t>Grants available for c</t>
    </r>
    <r>
      <rPr>
        <b/>
        <sz val="16"/>
        <color rgb="FFFF0000"/>
        <rFont val="Calibri"/>
        <family val="2"/>
      </rPr>
      <t>redit co-operatives only</t>
    </r>
  </si>
  <si>
    <r>
      <rPr>
        <b/>
        <sz val="16"/>
        <color theme="1"/>
        <rFont val="Calibri"/>
        <family val="2"/>
        <scheme val="minor"/>
      </rPr>
      <t>Cumulative</t>
    </r>
    <r>
      <rPr>
        <sz val="16"/>
        <color theme="1"/>
        <rFont val="Calibri"/>
        <family val="2"/>
        <scheme val="minor"/>
      </rPr>
      <t xml:space="preserve"> over validity period (provided co-operative is eligible)</t>
    </r>
  </si>
  <si>
    <r>
      <t xml:space="preserve">80% of </t>
    </r>
    <r>
      <rPr>
        <b/>
        <sz val="16"/>
        <color rgb="FF000000"/>
        <rFont val="Calibri"/>
        <family val="2"/>
      </rPr>
      <t>unfunded expenditure</t>
    </r>
    <r>
      <rPr>
        <sz val="16"/>
        <color theme="1"/>
        <rFont val="Calibri"/>
        <family val="2"/>
        <scheme val="minor"/>
      </rPr>
      <t xml:space="preserve"> (not covered by other grants)</t>
    </r>
  </si>
  <si>
    <r>
      <t>The PDPA Grant (valid till 31 Mar 2023) provides co-funding to</t>
    </r>
    <r>
      <rPr>
        <sz val="16"/>
        <color rgb="FF000000"/>
        <rFont val="Calibri"/>
        <family val="2"/>
      </rPr>
      <t xml:space="preserve"> eligible</t>
    </r>
    <r>
      <rPr>
        <sz val="16"/>
        <color indexed="8"/>
        <rFont val="Calibri"/>
        <family val="2"/>
      </rPr>
      <t xml:space="preserve"> co-operatives for expenditure incurred to achieve compliance with the Personal Data Protection Act 2012 ('PDPA') and related regulations, as follows:</t>
    </r>
  </si>
  <si>
    <t>After a co-operative has used up the cap of $30,000 or $40,000, or after 31 Mar 2023, it can tap on the CCF Development Grant to claim under Consultancy Services for any additional PDPA expenses.</t>
  </si>
  <si>
    <t xml:space="preserve">Mandatory Declaration </t>
  </si>
  <si>
    <t>For expenses incurred to subscribe to the ABCD cybersecurity solution</t>
  </si>
  <si>
    <t>Information &amp; Conditions</t>
  </si>
  <si>
    <t>The Cybersecurity Grant provides recurring co-funding for eligible co-operatives to subscribe to the Cyber Security Agency’s (CSA) Call for Innovation awarded Asset-Based Cyber Defence (ABCD) Security-as-a-Service (SaaS) cybersecurity solution. The ABCD solution is offered by Managed Security Service Providers (MSSPs). MSSPs provide outsourced monitoring and management of security devices and systems (e.g. security protection, security monitoring, and responding to alerts and cybersecurity incidents).</t>
  </si>
  <si>
    <t>The grant covers expenditure incurred to subscribe to the ABCD solution, including:</t>
  </si>
  <si>
    <t xml:space="preserve">For outsourced internal audit to professional firm (scope of audit must include members’ deposits and/or loans) </t>
  </si>
  <si>
    <t>For outsourced internal audit to professional firm</t>
  </si>
  <si>
    <t>Agreement with consultant (scope must include members’ deposits and/or loans).</t>
  </si>
  <si>
    <r>
      <t xml:space="preserve">Funding is for </t>
    </r>
    <r>
      <rPr>
        <b/>
        <u/>
        <sz val="16"/>
        <rFont val="Calibri"/>
        <family val="2"/>
        <scheme val="minor"/>
      </rPr>
      <t>cumulative</t>
    </r>
    <r>
      <rPr>
        <sz val="16"/>
        <rFont val="Calibri"/>
        <family val="2"/>
        <scheme val="minor"/>
      </rPr>
      <t xml:space="preserve"> qualifying expenses for period </t>
    </r>
    <r>
      <rPr>
        <sz val="16"/>
        <rFont val="Calibri"/>
        <family val="2"/>
      </rPr>
      <t>from 1 Apr 2019 to 31 Mar 2023 (for credit co-operatives) and from 1 Feb 2020 to 31 Mar 2023 (for non-credit co-operatives).</t>
    </r>
  </si>
  <si>
    <t>Scope of internal audit must cover members' deposits and/or loans</t>
  </si>
  <si>
    <t>For competency courses for approved credit co-operative officers only</t>
  </si>
  <si>
    <t>Letter from Chairman/ CEO/ CFO/ COO of co-operative to confirm:
- employment or position held in Committee of Management; and
- length of service.</t>
  </si>
  <si>
    <t>The Legal Services Grant (valid till 1 Nov 2021) provides co-funding to co-operatives to engage legal consultants or advisers to assist with the amendment of by-laws.
The grant can be claimed only once by each co-operative. It is available to all co-operatives, including those with negative net worth and/or did not contribute to CCF due to operating deficit based on latest audited financial statements.</t>
  </si>
  <si>
    <t xml:space="preserve">The Co-operative must have positive net worth (i.e. total assets - total liabilities) and contributed to CCF (or would have made contributions to CCF if not for any waivers of CCF contribution granted) based on latest audited financial statements. </t>
  </si>
  <si>
    <t>The grant is available to all credit co-operatives, including those with negative net worth and/or did not contribute to CCF due to operating deficit based on latest audited financial statements.</t>
  </si>
  <si>
    <t>The Minimum Competency (MC) Training Grant (valid till 1 Nov 2022) provides funding of applicable courses to be taken to meet the minimum competency requirements by credit co-operative officers.</t>
  </si>
  <si>
    <t>The officer is employed by or serving in the co-operative prior to the effective date of the Minimum Competency Requirements (1 Nov 2019).</t>
  </si>
  <si>
    <t>stating the name of the officer who is eligible for the MC training grant; and</t>
  </si>
  <si>
    <t xml:space="preserve">The grant is available to the relevant credit co-operatives whose officers have been identified for training, including co-operatives with negative net worth and/or did not contribute to CCF due to operating deficit based on latest audited financial statements. 
Funding covers course fees in full and there is no cap on the amount of grant each co-operative may claim. </t>
  </si>
  <si>
    <t>Refer to the link below for more information on MC training and Registry's list of recommended courses:</t>
  </si>
  <si>
    <t>a member of the Investment Committee (only for credit co-operatives with restricted investments exceeding $50 million).</t>
  </si>
  <si>
    <t>The Registry has issued a letter to the co-operative:</t>
  </si>
  <si>
    <t>The conditions are as follows -</t>
  </si>
  <si>
    <t>Certificate of attendance or other documentary proof upon completion for the short-term course; and a copy of professional certification, diploma or degree for the long-term course.</t>
  </si>
  <si>
    <t xml:space="preserve">The Co-operative shall declare whether it will be applying for, has applied for, is receiving, or has received any grant from a government agency and/or other organisation for the same PDPA-related expense item. Where the expense item is partly funded by other grant(s), the Co-operative will only be eligible to apply for 80% of the unfunded balance amount of expense under the PDPA Grant. </t>
  </si>
  <si>
    <t>PDPA Grant (valid till 31 Mar 2023)</t>
  </si>
  <si>
    <t>Funding is on a reimbursement basis and will be disbursed upon approval of CCF Secretariat.</t>
  </si>
  <si>
    <r>
      <t xml:space="preserve">Except for the PDPA Grant and the Cybersecurity Grant, the CCF Special Grants are also available to co-operatives with negative net worth and/or did not contribute to the CCF due to operating deficits based on their latest audited financial statements.
[A co-operative: (i) with negative net worth and/or did not contribute to the CCF due to operating deficit based on latest audited financial statements; </t>
    </r>
    <r>
      <rPr>
        <u/>
        <sz val="16"/>
        <color theme="1"/>
        <rFont val="Calibri"/>
        <family val="2"/>
        <scheme val="minor"/>
      </rPr>
      <t>and</t>
    </r>
    <r>
      <rPr>
        <sz val="16"/>
        <color theme="1"/>
        <rFont val="Calibri"/>
        <family val="2"/>
        <scheme val="minor"/>
      </rPr>
      <t xml:space="preserve"> (ii) is not dormant can refer to the "CCF Basic Support Grant" instead. "Dormant" is defined as no reported revenue (audited) from core business for the past 2 consecutive financial years.]</t>
    </r>
  </si>
  <si>
    <r>
      <t xml:space="preserve">Note: Actual Expenditure for the items are to be entered in the appropriate tab.
* GST-registered co-ops </t>
    </r>
    <r>
      <rPr>
        <b/>
        <i/>
        <u/>
        <sz val="16"/>
        <color indexed="10"/>
        <rFont val="Calibri"/>
        <family val="2"/>
      </rPr>
      <t>are not allowed</t>
    </r>
    <r>
      <rPr>
        <b/>
        <sz val="16"/>
        <color indexed="10"/>
        <rFont val="Calibri"/>
        <family val="2"/>
      </rPr>
      <t xml:space="preserve"> to claim GST incurred on expenses (thus, actual expenditure should exclude GST).
   Non-GST registered co-ops can claim for GST incurred on expenses.</t>
    </r>
  </si>
  <si>
    <t>The Co-operative need not submit the minimum of three quotations so long as the selected vendor is an MSSP providing the ABCD solution.</t>
  </si>
  <si>
    <t xml:space="preserve">(i) For the PDPA Grant, the Co-operative shall declare if it will be applying for, has applied for, is receiving, or has received any grant from a government agency and/or other organisation for the same expense item. Where the expense item is partly funded by other grant(s), the Co-operative will only be eligible to apply for 80% of the unfunded balance amount of expense under the PDPA Grant. 
(ii) For the other Special Grants, the condition is that the Co-operative is not receiving or has not received any grant from a government agency and/or other organisation for the same expense item. 
(iii) The Co-operative may also tap on the CCF Development Grant to fund the portion of expense not covered by the Special Grants. For example, a credit co-operative can claim 80% of the outsourced Internal Audit expense from the Outsourced Internal Audit Grant under the CCF Special Grants and the remaining 20% from the CCF Development Grant.  </t>
  </si>
  <si>
    <t>Actual Expenditure*    (Not funded by other grants)</t>
  </si>
  <si>
    <t>If not awarded DPTM certification, cap at $30,000.</t>
  </si>
  <si>
    <t>If awarded DPTM certification for the first time, cap at $40,000; or</t>
  </si>
  <si>
    <t>i) If awarded DPTM certification for the first time, cap at $40,000; or</t>
  </si>
  <si>
    <t>If CCF contribution is ≤ $25,000, capped at $8,000.</t>
  </si>
  <si>
    <t>If CCF contribution is &gt; $25,000, capped at $15,000; or</t>
  </si>
  <si>
    <t>(ii) If CCF contribution is ≤ $25,000, capped at $8,000.</t>
  </si>
  <si>
    <t>(i) If CCF contribution is &gt; $25,000, capped at $15,000; or</t>
  </si>
  <si>
    <t>Validity date of the agreement must be stated.</t>
  </si>
  <si>
    <t>ii) If not awarded DPTM certification, cap at $30,000.</t>
  </si>
  <si>
    <t>The Co-operative must submit supporting evidence of the grant received from other government agency/organisation for the same expense when applying for this CCF PDPA Grant.</t>
  </si>
  <si>
    <t>If Co-operative is awarded the DPTM certification for the first time, select "1" in the "DPTM" cell. Otherwise, select "2".</t>
  </si>
  <si>
    <t xml:space="preserve">The service provider should have proven experience and expertise relating to the PDPA. Co-operatives may consider (but are not restricted to) the list of service providers in the Personal Data Protection Commission ('PDPC') website: </t>
  </si>
  <si>
    <t>The course(s) should be relevant to the position held by the officer and listed under the Singapore Workforce Qualification framework or offered by Institutes of Higher Learning in Singapore (subject to Registrar's approval for officer to take up the course).</t>
  </si>
  <si>
    <t>Actual Expenditure*</t>
  </si>
  <si>
    <t xml:space="preserve">"ISCA" refers to Institute of Singapore Chartered Accountants. ISCA Directory: </t>
  </si>
  <si>
    <t>https://eservices.isca.org.sg/apex/DirectoryList?service=All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</si>
</sst>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quot;$&quot;* #,##0.00_);_(&quot;$&quot;* \(#,##0.00\);_(&quot;$&quot;* &quot;-&quot;??_);_(@_)"/>
    <numFmt numFmtId="165" formatCode="0;\-0;;@"/>
    <numFmt numFmtId="166" formatCode="[$-409]d\-mmm\-yyyy;@"/>
    <numFmt numFmtId="167" formatCode="0_ ;\-0\ "/>
  </numFmts>
  <fonts count="59">
    <font>
      <sz val="11"/>
      <color theme="1"/>
      <name val="Calibri"/>
      <family val="2"/>
      <scheme val="minor"/>
    </font>
    <font>
      <b/>
      <sz val="14"/>
      <color indexed="8"/>
      <name val="Calibri"/>
      <family val="2"/>
    </font>
    <font>
      <sz val="16"/>
      <color indexed="8"/>
      <name val="Calibri"/>
      <family val="2"/>
    </font>
    <font>
      <b/>
      <sz val="16"/>
      <color indexed="8"/>
      <name val="Calibri"/>
      <family val="2"/>
    </font>
    <font>
      <b/>
      <sz val="16"/>
      <color indexed="10"/>
      <name val="Calibri"/>
      <family val="2"/>
    </font>
    <font>
      <sz val="16"/>
      <name val="Calibri"/>
      <family val="2"/>
    </font>
    <font>
      <sz val="9"/>
      <color indexed="81"/>
      <name val="Tahoma"/>
      <family val="2"/>
    </font>
    <font>
      <b/>
      <sz val="11"/>
      <color indexed="81"/>
      <name val="Tahoma"/>
      <family val="2"/>
    </font>
    <font>
      <sz val="14"/>
      <name val="Calibri"/>
      <family val="2"/>
    </font>
    <font>
      <b/>
      <i/>
      <u/>
      <sz val="16"/>
      <color indexed="10"/>
      <name val="Calibri"/>
      <family val="2"/>
    </font>
    <font>
      <b/>
      <i/>
      <u/>
      <sz val="14"/>
      <color indexed="8"/>
      <name val="Calibri"/>
      <family val="2"/>
    </font>
    <font>
      <u/>
      <sz val="16"/>
      <color indexed="8"/>
      <name val="Calibri"/>
      <family val="2"/>
    </font>
    <font>
      <sz val="11"/>
      <color theme="1"/>
      <name val="Calibri"/>
      <family val="2"/>
      <scheme val="minor"/>
    </font>
    <font>
      <u/>
      <sz val="11"/>
      <color theme="10"/>
      <name val="Calibri"/>
      <family val="2"/>
      <scheme val="minor"/>
    </font>
    <font>
      <sz val="14"/>
      <color theme="1"/>
      <name val="Calibri"/>
      <family val="2"/>
      <scheme val="minor"/>
    </font>
    <font>
      <sz val="16"/>
      <color theme="1"/>
      <name val="Calibri"/>
      <family val="2"/>
      <scheme val="minor"/>
    </font>
    <font>
      <sz val="11"/>
      <color theme="2" tint="-0.249977111117893"/>
      <name val="Calibri"/>
      <family val="2"/>
      <scheme val="minor"/>
    </font>
    <font>
      <b/>
      <i/>
      <sz val="18"/>
      <name val="Calibri Light"/>
      <family val="1"/>
      <scheme val="major"/>
    </font>
    <font>
      <b/>
      <i/>
      <sz val="18"/>
      <name val="Calibri"/>
      <family val="2"/>
      <scheme val="minor"/>
    </font>
    <font>
      <b/>
      <i/>
      <sz val="11"/>
      <name val="Calibri Light"/>
      <family val="1"/>
      <scheme val="major"/>
    </font>
    <font>
      <b/>
      <sz val="16"/>
      <name val="Calibri"/>
      <family val="2"/>
      <scheme val="minor"/>
    </font>
    <font>
      <sz val="16"/>
      <color theme="2" tint="-0.249977111117893"/>
      <name val="Calibri"/>
      <family val="2"/>
      <scheme val="minor"/>
    </font>
    <font>
      <b/>
      <sz val="11"/>
      <color theme="1"/>
      <name val="Calibri"/>
      <family val="2"/>
      <scheme val="minor"/>
    </font>
    <font>
      <b/>
      <sz val="14"/>
      <color theme="1"/>
      <name val="Calibri"/>
      <family val="2"/>
      <scheme val="minor"/>
    </font>
    <font>
      <sz val="18"/>
      <color theme="1"/>
      <name val="Calibri"/>
      <family val="2"/>
      <scheme val="minor"/>
    </font>
    <font>
      <b/>
      <sz val="18"/>
      <name val="Calibri"/>
      <family val="2"/>
      <scheme val="minor"/>
    </font>
    <font>
      <b/>
      <sz val="11"/>
      <name val="Calibri"/>
      <family val="2"/>
      <scheme val="minor"/>
    </font>
    <font>
      <sz val="16"/>
      <color theme="0" tint="-0.34998626667073579"/>
      <name val="Calibri"/>
      <family val="2"/>
      <scheme val="minor"/>
    </font>
    <font>
      <b/>
      <sz val="16"/>
      <color theme="1"/>
      <name val="Calibri"/>
      <family val="2"/>
      <scheme val="minor"/>
    </font>
    <font>
      <b/>
      <sz val="11"/>
      <color rgb="FFFF0000"/>
      <name val="Calibri"/>
      <family val="2"/>
      <scheme val="minor"/>
    </font>
    <font>
      <sz val="16"/>
      <color rgb="FFFF0000"/>
      <name val="Calibri"/>
      <family val="2"/>
      <scheme val="minor"/>
    </font>
    <font>
      <b/>
      <sz val="18"/>
      <color theme="1"/>
      <name val="Calibri"/>
      <family val="2"/>
      <scheme val="minor"/>
    </font>
    <font>
      <u/>
      <sz val="16"/>
      <color theme="10"/>
      <name val="Calibri"/>
      <family val="2"/>
      <scheme val="minor"/>
    </font>
    <font>
      <sz val="18"/>
      <color theme="2" tint="-0.249977111117893"/>
      <name val="Calibri"/>
      <family val="2"/>
      <scheme val="minor"/>
    </font>
    <font>
      <b/>
      <sz val="18"/>
      <name val="Calibri Light"/>
      <family val="2"/>
      <scheme val="major"/>
    </font>
    <font>
      <b/>
      <sz val="11"/>
      <name val="Calibri Light"/>
      <family val="2"/>
      <scheme val="major"/>
    </font>
    <font>
      <sz val="11"/>
      <name val="Calibri Light"/>
      <family val="2"/>
      <scheme val="major"/>
    </font>
    <font>
      <sz val="14"/>
      <name val="Calibri Light"/>
      <family val="2"/>
      <scheme val="major"/>
    </font>
    <font>
      <sz val="16"/>
      <name val="Calibri"/>
      <family val="2"/>
      <scheme val="minor"/>
    </font>
    <font>
      <sz val="16"/>
      <name val="Calibri Light"/>
      <family val="2"/>
      <scheme val="major"/>
    </font>
    <font>
      <sz val="11"/>
      <name val="Calibri"/>
      <family val="2"/>
      <scheme val="minor"/>
    </font>
    <font>
      <sz val="14"/>
      <color rgb="FFFF0000"/>
      <name val="Calibri"/>
      <family val="2"/>
      <scheme val="minor"/>
    </font>
    <font>
      <sz val="12"/>
      <color theme="1"/>
      <name val="Calibri"/>
      <family val="2"/>
      <scheme val="minor"/>
    </font>
    <font>
      <sz val="12"/>
      <name val="Calibri Light"/>
      <family val="2"/>
      <scheme val="major"/>
    </font>
    <font>
      <b/>
      <sz val="16"/>
      <color rgb="FFFF0000"/>
      <name val="Calibri"/>
      <family val="2"/>
      <scheme val="minor"/>
    </font>
    <font>
      <sz val="12"/>
      <name val="Calibri"/>
      <family val="2"/>
      <scheme val="minor"/>
    </font>
    <font>
      <b/>
      <u/>
      <sz val="16"/>
      <color rgb="FFFF0000"/>
      <name val="Calibri"/>
      <family val="2"/>
      <scheme val="minor"/>
    </font>
    <font>
      <b/>
      <sz val="11"/>
      <color theme="1"/>
      <name val="Calibr"/>
    </font>
    <font>
      <sz val="11"/>
      <color indexed="81"/>
      <name val="Tahoma"/>
      <family val="2"/>
    </font>
    <font>
      <u/>
      <sz val="16"/>
      <color theme="1"/>
      <name val="Calibri"/>
      <family val="2"/>
      <scheme val="minor"/>
    </font>
    <font>
      <b/>
      <sz val="18"/>
      <name val="Calibri"/>
      <family val="2"/>
    </font>
    <font>
      <b/>
      <sz val="16"/>
      <color rgb="FF000000"/>
      <name val="Calibri"/>
      <family val="2"/>
    </font>
    <font>
      <b/>
      <sz val="16"/>
      <color rgb="FFFF0000"/>
      <name val="Calibri"/>
      <family val="2"/>
    </font>
    <font>
      <sz val="16"/>
      <color rgb="FF000000"/>
      <name val="Calibri"/>
      <family val="2"/>
    </font>
    <font>
      <b/>
      <sz val="12"/>
      <name val="Calibri"/>
      <family val="2"/>
      <scheme val="minor"/>
    </font>
    <font>
      <b/>
      <sz val="12"/>
      <color theme="1"/>
      <name val="Calibri"/>
      <family val="2"/>
      <scheme val="minor"/>
    </font>
    <font>
      <b/>
      <u/>
      <sz val="16"/>
      <name val="Calibri"/>
      <family val="2"/>
      <scheme val="minor"/>
    </font>
    <font>
      <u/>
      <sz val="16"/>
      <name val="Calibri"/>
      <family val="2"/>
      <scheme val="minor"/>
    </font>
    <font>
      <sz val="12"/>
      <color indexed="81"/>
      <name val="Tahoma"/>
      <family val="2"/>
    </font>
  </fonts>
  <fills count="11">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rgb="FFF8CBAD"/>
        <bgColor indexed="64"/>
      </patternFill>
    </fill>
  </fills>
  <borders count="57">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4" fontId="12"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cellStyleXfs>
  <cellXfs count="557">
    <xf numFmtId="0" fontId="0" fillId="0" borderId="0" xfId="0"/>
    <xf numFmtId="164" fontId="12" fillId="0" borderId="0" xfId="1" applyFont="1" applyBorder="1" applyAlignment="1" applyProtection="1">
      <alignment vertical="top"/>
    </xf>
    <xf numFmtId="164" fontId="12" fillId="2" borderId="1" xfId="1" applyFont="1" applyFill="1" applyBorder="1" applyAlignment="1" applyProtection="1">
      <alignment vertical="top"/>
    </xf>
    <xf numFmtId="164" fontId="12" fillId="2" borderId="2" xfId="1" applyFont="1" applyFill="1" applyBorder="1" applyAlignment="1" applyProtection="1">
      <alignment vertical="top"/>
    </xf>
    <xf numFmtId="164" fontId="14" fillId="2" borderId="3" xfId="1" applyFont="1" applyFill="1" applyBorder="1" applyAlignment="1" applyProtection="1">
      <alignment vertical="top" wrapText="1"/>
    </xf>
    <xf numFmtId="164" fontId="12" fillId="2" borderId="3" xfId="1" applyFont="1" applyFill="1" applyBorder="1" applyAlignment="1" applyProtection="1">
      <alignment vertical="top"/>
    </xf>
    <xf numFmtId="164" fontId="12" fillId="0" borderId="0" xfId="1" applyFont="1" applyFill="1" applyBorder="1" applyAlignment="1" applyProtection="1">
      <alignment vertical="top"/>
    </xf>
    <xf numFmtId="164" fontId="12" fillId="3" borderId="0" xfId="1" applyFont="1" applyFill="1" applyBorder="1" applyAlignment="1" applyProtection="1">
      <alignment vertical="top"/>
    </xf>
    <xf numFmtId="164" fontId="15" fillId="0" borderId="0" xfId="1" applyFont="1" applyBorder="1" applyAlignment="1" applyProtection="1">
      <alignment vertical="top"/>
    </xf>
    <xf numFmtId="164" fontId="14" fillId="0" borderId="0" xfId="1" applyFont="1" applyBorder="1" applyAlignment="1" applyProtection="1">
      <alignment vertical="top"/>
    </xf>
    <xf numFmtId="164" fontId="12" fillId="2" borderId="4" xfId="1" applyFont="1" applyFill="1" applyBorder="1" applyAlignment="1" applyProtection="1">
      <alignment vertical="top"/>
    </xf>
    <xf numFmtId="164" fontId="15" fillId="0" borderId="0" xfId="1" applyFont="1" applyFill="1" applyBorder="1" applyAlignment="1" applyProtection="1">
      <alignment vertical="top"/>
    </xf>
    <xf numFmtId="164" fontId="12" fillId="2" borderId="5" xfId="1" applyFont="1" applyFill="1" applyBorder="1" applyAlignment="1" applyProtection="1">
      <alignment vertical="top"/>
    </xf>
    <xf numFmtId="164" fontId="14" fillId="0" borderId="6" xfId="1" applyFont="1" applyBorder="1" applyAlignment="1" applyProtection="1">
      <alignment vertical="top"/>
    </xf>
    <xf numFmtId="164" fontId="12" fillId="2" borderId="7" xfId="1" applyFont="1" applyFill="1" applyBorder="1" applyAlignment="1" applyProtection="1">
      <alignment vertical="top"/>
    </xf>
    <xf numFmtId="164" fontId="12" fillId="2" borderId="0" xfId="1" applyFont="1" applyFill="1" applyBorder="1" applyAlignment="1" applyProtection="1">
      <alignment vertical="top"/>
    </xf>
    <xf numFmtId="164" fontId="12" fillId="4" borderId="1" xfId="1" applyFont="1" applyFill="1" applyBorder="1" applyAlignment="1" applyProtection="1">
      <alignment horizontal="right" vertical="top"/>
    </xf>
    <xf numFmtId="164" fontId="12" fillId="4" borderId="4" xfId="1" applyFont="1" applyFill="1" applyBorder="1" applyAlignment="1" applyProtection="1">
      <alignment vertical="top"/>
    </xf>
    <xf numFmtId="0" fontId="0" fillId="0" borderId="0" xfId="0" applyAlignment="1" applyProtection="1">
      <alignment vertical="top"/>
    </xf>
    <xf numFmtId="0" fontId="16" fillId="3" borderId="0" xfId="0" applyFont="1" applyFill="1" applyProtection="1"/>
    <xf numFmtId="0" fontId="16" fillId="3" borderId="0" xfId="0" applyFont="1" applyFill="1" applyAlignment="1" applyProtection="1">
      <alignment vertical="top"/>
    </xf>
    <xf numFmtId="0" fontId="0" fillId="3" borderId="0" xfId="0" applyFill="1" applyAlignment="1" applyProtection="1">
      <alignment vertical="top"/>
    </xf>
    <xf numFmtId="0" fontId="17" fillId="0" borderId="0" xfId="0" applyFont="1" applyProtection="1"/>
    <xf numFmtId="0" fontId="18" fillId="4" borderId="9" xfId="0" applyFont="1" applyFill="1" applyBorder="1" applyProtection="1"/>
    <xf numFmtId="0" fontId="0" fillId="4" borderId="10" xfId="0" applyFill="1" applyBorder="1" applyAlignment="1" applyProtection="1">
      <alignment wrapText="1"/>
    </xf>
    <xf numFmtId="0" fontId="0" fillId="4" borderId="10" xfId="0" applyFill="1" applyBorder="1" applyProtection="1"/>
    <xf numFmtId="0" fontId="0" fillId="0" borderId="0" xfId="0" applyProtection="1"/>
    <xf numFmtId="0" fontId="14" fillId="3" borderId="0" xfId="0" applyFont="1" applyFill="1" applyAlignment="1" applyProtection="1">
      <alignment vertical="top"/>
    </xf>
    <xf numFmtId="0" fontId="18" fillId="4" borderId="11" xfId="0" applyFont="1" applyFill="1" applyBorder="1" applyProtection="1"/>
    <xf numFmtId="0" fontId="0" fillId="4" borderId="0" xfId="0" applyFill="1" applyBorder="1" applyAlignment="1" applyProtection="1">
      <alignment wrapText="1"/>
    </xf>
    <xf numFmtId="0" fontId="0" fillId="4" borderId="0" xfId="0" applyFill="1" applyBorder="1" applyProtection="1"/>
    <xf numFmtId="0" fontId="0" fillId="4" borderId="2" xfId="0" applyFill="1" applyBorder="1" applyProtection="1"/>
    <xf numFmtId="0" fontId="19" fillId="0" borderId="0" xfId="0" applyFont="1" applyProtection="1"/>
    <xf numFmtId="0" fontId="19" fillId="4" borderId="11" xfId="0" applyFont="1" applyFill="1" applyBorder="1" applyProtection="1"/>
    <xf numFmtId="0" fontId="0" fillId="4" borderId="0" xfId="0" applyFont="1" applyFill="1" applyBorder="1" applyAlignment="1" applyProtection="1">
      <alignment wrapText="1"/>
    </xf>
    <xf numFmtId="0" fontId="0" fillId="4" borderId="0" xfId="0" applyFont="1" applyFill="1" applyBorder="1" applyProtection="1"/>
    <xf numFmtId="0" fontId="0" fillId="4" borderId="2" xfId="0" applyFont="1" applyFill="1" applyBorder="1" applyProtection="1"/>
    <xf numFmtId="0" fontId="0" fillId="0" borderId="0" xfId="0" applyFont="1" applyProtection="1"/>
    <xf numFmtId="0" fontId="0" fillId="3" borderId="0" xfId="0" applyFont="1" applyFill="1" applyAlignment="1" applyProtection="1">
      <alignment vertical="top"/>
    </xf>
    <xf numFmtId="0" fontId="20" fillId="0" borderId="0" xfId="0" applyFont="1" applyFill="1" applyProtection="1"/>
    <xf numFmtId="0" fontId="20" fillId="4" borderId="11" xfId="0" applyFont="1" applyFill="1" applyBorder="1" applyAlignment="1" applyProtection="1">
      <alignment vertical="center"/>
    </xf>
    <xf numFmtId="0" fontId="20" fillId="4" borderId="0" xfId="0" applyFont="1" applyFill="1" applyBorder="1" applyAlignment="1" applyProtection="1">
      <alignment vertical="center"/>
    </xf>
    <xf numFmtId="0" fontId="20" fillId="4" borderId="2" xfId="0" applyFont="1" applyFill="1" applyBorder="1" applyAlignment="1" applyProtection="1">
      <alignment vertical="center"/>
    </xf>
    <xf numFmtId="0" fontId="15" fillId="0" borderId="0" xfId="0" applyFont="1" applyProtection="1"/>
    <xf numFmtId="0" fontId="21" fillId="3" borderId="0" xfId="0" applyFont="1" applyFill="1" applyProtection="1"/>
    <xf numFmtId="0" fontId="15" fillId="3" borderId="0" xfId="0" applyFont="1" applyFill="1" applyAlignment="1" applyProtection="1">
      <alignment vertical="top"/>
    </xf>
    <xf numFmtId="0" fontId="20" fillId="4" borderId="11" xfId="0" applyFont="1" applyFill="1" applyBorder="1" applyProtection="1"/>
    <xf numFmtId="0" fontId="15" fillId="4" borderId="0" xfId="0" applyFont="1" applyFill="1" applyBorder="1" applyAlignment="1" applyProtection="1">
      <alignment wrapText="1"/>
    </xf>
    <xf numFmtId="0" fontId="0" fillId="0" borderId="0" xfId="0" applyFont="1" applyAlignment="1" applyProtection="1">
      <alignment vertical="top"/>
    </xf>
    <xf numFmtId="0" fontId="22" fillId="4" borderId="12" xfId="0" applyFont="1" applyFill="1" applyBorder="1" applyAlignment="1" applyProtection="1">
      <alignment vertical="top"/>
    </xf>
    <xf numFmtId="0" fontId="0" fillId="4" borderId="8" xfId="0" applyFont="1" applyFill="1" applyBorder="1" applyAlignment="1" applyProtection="1">
      <alignment vertical="top"/>
    </xf>
    <xf numFmtId="0" fontId="22" fillId="0" borderId="0" xfId="0" applyFont="1" applyAlignment="1" applyProtection="1">
      <alignment vertical="top"/>
    </xf>
    <xf numFmtId="0" fontId="0" fillId="0" borderId="0" xfId="0" applyFont="1" applyBorder="1" applyAlignment="1" applyProtection="1">
      <alignment vertical="top"/>
    </xf>
    <xf numFmtId="0" fontId="0" fillId="2" borderId="9" xfId="0" applyFill="1" applyBorder="1" applyAlignment="1" applyProtection="1">
      <alignment vertical="top"/>
    </xf>
    <xf numFmtId="0" fontId="0" fillId="2" borderId="10" xfId="0" applyFill="1" applyBorder="1" applyAlignment="1" applyProtection="1">
      <alignment vertical="top"/>
    </xf>
    <xf numFmtId="0" fontId="14" fillId="0" borderId="0" xfId="0" applyFont="1" applyAlignment="1" applyProtection="1">
      <alignment vertical="top"/>
    </xf>
    <xf numFmtId="0" fontId="14" fillId="2" borderId="11" xfId="0" applyFont="1" applyFill="1" applyBorder="1" applyAlignment="1" applyProtection="1">
      <alignment vertical="top"/>
    </xf>
    <xf numFmtId="0" fontId="14" fillId="2" borderId="0" xfId="0" applyFont="1" applyFill="1" applyBorder="1" applyAlignment="1" applyProtection="1">
      <alignment vertical="top"/>
    </xf>
    <xf numFmtId="0" fontId="0" fillId="2" borderId="11" xfId="0" applyFont="1" applyFill="1" applyBorder="1" applyAlignment="1" applyProtection="1">
      <alignment vertical="top"/>
    </xf>
    <xf numFmtId="0" fontId="0" fillId="2" borderId="0" xfId="0" applyFont="1" applyFill="1" applyBorder="1" applyAlignment="1" applyProtection="1">
      <alignment vertical="top"/>
    </xf>
    <xf numFmtId="0" fontId="0" fillId="2" borderId="12" xfId="0" applyFont="1" applyFill="1" applyBorder="1" applyAlignment="1" applyProtection="1">
      <alignment vertical="top"/>
    </xf>
    <xf numFmtId="0" fontId="0" fillId="2" borderId="8" xfId="0" applyFont="1" applyFill="1" applyBorder="1" applyAlignment="1" applyProtection="1">
      <alignment vertical="top"/>
    </xf>
    <xf numFmtId="0" fontId="0" fillId="0" borderId="0" xfId="0" applyAlignment="1" applyProtection="1">
      <alignment horizontal="center" vertical="top" wrapText="1"/>
    </xf>
    <xf numFmtId="0" fontId="22" fillId="0" borderId="0" xfId="0" applyFont="1" applyFill="1" applyAlignment="1" applyProtection="1">
      <alignment horizontal="center" vertical="top" wrapText="1"/>
    </xf>
    <xf numFmtId="0" fontId="0" fillId="3" borderId="0" xfId="0" applyFill="1" applyAlignment="1" applyProtection="1">
      <alignment horizontal="center" vertical="top" wrapText="1"/>
    </xf>
    <xf numFmtId="0" fontId="0" fillId="0" borderId="0" xfId="0" applyFont="1" applyAlignment="1" applyProtection="1">
      <alignment horizontal="center" vertical="top" wrapText="1"/>
    </xf>
    <xf numFmtId="0" fontId="0" fillId="3" borderId="0" xfId="0" applyFont="1" applyFill="1" applyAlignment="1" applyProtection="1">
      <alignment horizontal="center" vertical="top" wrapText="1"/>
    </xf>
    <xf numFmtId="0" fontId="14" fillId="2" borderId="2" xfId="0" applyFont="1" applyFill="1" applyBorder="1" applyAlignment="1" applyProtection="1">
      <alignment vertical="top"/>
    </xf>
    <xf numFmtId="0" fontId="14" fillId="0" borderId="0" xfId="0" applyFont="1" applyProtection="1"/>
    <xf numFmtId="0" fontId="14" fillId="2" borderId="3" xfId="0" applyFont="1" applyFill="1" applyBorder="1" applyAlignment="1" applyProtection="1">
      <alignment vertical="top"/>
    </xf>
    <xf numFmtId="9" fontId="14" fillId="0" borderId="3" xfId="0" applyNumberFormat="1" applyFont="1" applyBorder="1" applyAlignment="1" applyProtection="1">
      <alignment vertical="top"/>
    </xf>
    <xf numFmtId="0" fontId="0" fillId="2" borderId="7" xfId="0" applyFont="1" applyFill="1" applyBorder="1" applyAlignment="1" applyProtection="1">
      <alignment vertical="top"/>
    </xf>
    <xf numFmtId="0" fontId="0" fillId="2" borderId="4" xfId="0" applyFont="1" applyFill="1" applyBorder="1" applyAlignment="1" applyProtection="1">
      <alignment vertical="top"/>
    </xf>
    <xf numFmtId="0" fontId="0" fillId="0" borderId="3" xfId="0" applyFont="1" applyBorder="1" applyAlignment="1" applyProtection="1">
      <alignment vertical="top"/>
    </xf>
    <xf numFmtId="0" fontId="14" fillId="0" borderId="6" xfId="0" applyFont="1" applyBorder="1" applyAlignment="1" applyProtection="1">
      <alignment vertical="top"/>
    </xf>
    <xf numFmtId="0" fontId="14" fillId="0" borderId="3" xfId="0" applyFont="1" applyBorder="1" applyAlignment="1" applyProtection="1">
      <alignment vertical="top"/>
    </xf>
    <xf numFmtId="0" fontId="0" fillId="2" borderId="2" xfId="0" applyFont="1" applyFill="1" applyBorder="1" applyAlignment="1" applyProtection="1">
      <alignment vertical="top"/>
    </xf>
    <xf numFmtId="0" fontId="22" fillId="2" borderId="12" xfId="0" applyFont="1" applyFill="1" applyBorder="1" applyAlignment="1" applyProtection="1">
      <alignment vertical="top"/>
    </xf>
    <xf numFmtId="0" fontId="22" fillId="2" borderId="8" xfId="0" applyFont="1" applyFill="1" applyBorder="1" applyAlignment="1" applyProtection="1">
      <alignment vertical="top"/>
    </xf>
    <xf numFmtId="0" fontId="15" fillId="0" borderId="0" xfId="0" applyFont="1" applyAlignment="1" applyProtection="1">
      <alignment vertical="top"/>
    </xf>
    <xf numFmtId="0" fontId="15" fillId="0" borderId="0" xfId="0" applyFont="1" applyBorder="1" applyAlignment="1" applyProtection="1">
      <alignment vertical="top"/>
    </xf>
    <xf numFmtId="0" fontId="0" fillId="0" borderId="0" xfId="0" applyFont="1" applyBorder="1" applyAlignment="1" applyProtection="1">
      <alignment horizontal="left" wrapText="1"/>
    </xf>
    <xf numFmtId="0" fontId="0" fillId="3" borderId="0" xfId="0" applyFill="1" applyProtection="1"/>
    <xf numFmtId="164" fontId="24" fillId="0" borderId="0" xfId="1" applyFont="1" applyFill="1" applyBorder="1" applyAlignment="1" applyProtection="1">
      <alignment horizontal="right" vertical="top"/>
    </xf>
    <xf numFmtId="0" fontId="0" fillId="0" borderId="0" xfId="0" applyAlignment="1" applyProtection="1">
      <alignment wrapText="1"/>
    </xf>
    <xf numFmtId="0" fontId="24" fillId="4" borderId="10" xfId="0" applyFont="1" applyFill="1" applyBorder="1" applyAlignment="1" applyProtection="1">
      <alignment wrapText="1"/>
    </xf>
    <xf numFmtId="0" fontId="24" fillId="4" borderId="10" xfId="0" applyFont="1" applyFill="1" applyBorder="1" applyProtection="1"/>
    <xf numFmtId="0" fontId="24" fillId="3" borderId="0" xfId="0" applyFont="1" applyFill="1" applyAlignment="1" applyProtection="1">
      <alignment vertical="top"/>
    </xf>
    <xf numFmtId="0" fontId="24" fillId="4" borderId="0" xfId="0" applyFont="1" applyFill="1" applyBorder="1" applyAlignment="1" applyProtection="1">
      <alignment wrapText="1"/>
    </xf>
    <xf numFmtId="0" fontId="24" fillId="4" borderId="0" xfId="0" applyFont="1" applyFill="1" applyBorder="1" applyProtection="1"/>
    <xf numFmtId="0" fontId="24" fillId="4" borderId="2" xfId="0" applyFont="1" applyFill="1" applyBorder="1" applyProtection="1"/>
    <xf numFmtId="0" fontId="24" fillId="0" borderId="0" xfId="0" applyFont="1" applyFill="1" applyProtection="1"/>
    <xf numFmtId="0" fontId="17" fillId="4" borderId="11" xfId="0" applyFont="1" applyFill="1" applyBorder="1" applyProtection="1"/>
    <xf numFmtId="0" fontId="25" fillId="0" borderId="0" xfId="0" applyFont="1" applyFill="1" applyProtection="1"/>
    <xf numFmtId="0" fontId="26" fillId="0" borderId="0" xfId="0" applyFont="1" applyFill="1" applyProtection="1"/>
    <xf numFmtId="0" fontId="26" fillId="4" borderId="12" xfId="0" applyFont="1" applyFill="1" applyBorder="1" applyProtection="1"/>
    <xf numFmtId="0" fontId="0" fillId="4" borderId="8" xfId="0" applyFont="1" applyFill="1" applyBorder="1" applyAlignment="1" applyProtection="1">
      <alignment wrapText="1"/>
    </xf>
    <xf numFmtId="165" fontId="0" fillId="4" borderId="8" xfId="0" applyNumberFormat="1" applyFont="1" applyFill="1" applyBorder="1" applyProtection="1"/>
    <xf numFmtId="0" fontId="0" fillId="4" borderId="8" xfId="0" applyFont="1" applyFill="1" applyBorder="1" applyProtection="1"/>
    <xf numFmtId="0" fontId="0" fillId="4" borderId="4" xfId="0" applyFont="1" applyFill="1" applyBorder="1" applyProtection="1"/>
    <xf numFmtId="0" fontId="0" fillId="0" borderId="0" xfId="0" applyFont="1" applyFill="1" applyProtection="1"/>
    <xf numFmtId="0" fontId="22" fillId="2" borderId="13" xfId="0" applyFont="1" applyFill="1" applyBorder="1" applyAlignment="1" applyProtection="1">
      <alignment vertical="top"/>
    </xf>
    <xf numFmtId="0" fontId="22" fillId="2" borderId="11" xfId="0" applyFont="1" applyFill="1" applyBorder="1" applyAlignment="1" applyProtection="1">
      <alignment vertical="top"/>
    </xf>
    <xf numFmtId="0" fontId="22" fillId="2" borderId="0" xfId="0" applyFont="1" applyFill="1" applyBorder="1" applyAlignment="1" applyProtection="1">
      <alignment vertical="top"/>
    </xf>
    <xf numFmtId="0" fontId="0" fillId="2" borderId="14" xfId="0" applyFont="1" applyFill="1" applyBorder="1" applyAlignment="1" applyProtection="1">
      <alignment vertical="top"/>
    </xf>
    <xf numFmtId="0" fontId="15" fillId="2" borderId="2" xfId="0" applyFont="1" applyFill="1" applyBorder="1" applyAlignment="1" applyProtection="1">
      <alignment vertical="top"/>
    </xf>
    <xf numFmtId="0" fontId="15" fillId="2" borderId="11" xfId="0" applyFont="1" applyFill="1" applyBorder="1" applyAlignment="1" applyProtection="1">
      <alignment vertical="top"/>
    </xf>
    <xf numFmtId="0" fontId="15" fillId="2" borderId="13" xfId="0" applyFont="1" applyFill="1" applyBorder="1" applyAlignment="1" applyProtection="1">
      <alignment vertical="top"/>
    </xf>
    <xf numFmtId="0" fontId="15" fillId="2" borderId="0" xfId="0" applyFont="1" applyFill="1" applyBorder="1" applyAlignment="1" applyProtection="1">
      <alignment vertical="top"/>
    </xf>
    <xf numFmtId="164" fontId="27" fillId="3" borderId="0" xfId="0" applyNumberFormat="1" applyFont="1" applyFill="1" applyAlignment="1" applyProtection="1">
      <alignment vertical="top"/>
    </xf>
    <xf numFmtId="0" fontId="0" fillId="2" borderId="15" xfId="0" applyFont="1" applyFill="1" applyBorder="1" applyAlignment="1" applyProtection="1">
      <alignment vertical="top"/>
    </xf>
    <xf numFmtId="0" fontId="0" fillId="2" borderId="16" xfId="0" applyFont="1" applyFill="1" applyBorder="1" applyAlignment="1" applyProtection="1">
      <alignment vertical="top"/>
    </xf>
    <xf numFmtId="0" fontId="0" fillId="2" borderId="17" xfId="0" applyFont="1" applyFill="1" applyBorder="1" applyAlignment="1" applyProtection="1">
      <alignment vertical="top"/>
    </xf>
    <xf numFmtId="0" fontId="0" fillId="2" borderId="18" xfId="0" applyFont="1" applyFill="1" applyBorder="1" applyAlignment="1" applyProtection="1">
      <alignment vertical="top"/>
    </xf>
    <xf numFmtId="0" fontId="15" fillId="2" borderId="19" xfId="0" applyFont="1" applyFill="1" applyBorder="1" applyAlignment="1" applyProtection="1">
      <alignment horizontal="left" vertical="top"/>
    </xf>
    <xf numFmtId="0" fontId="15" fillId="2" borderId="20" xfId="0" applyFont="1" applyFill="1" applyBorder="1" applyAlignment="1" applyProtection="1">
      <alignment horizontal="left" vertical="top"/>
    </xf>
    <xf numFmtId="0" fontId="15" fillId="2" borderId="21" xfId="0" applyFont="1" applyFill="1" applyBorder="1" applyAlignment="1" applyProtection="1">
      <alignment horizontal="left" vertical="top"/>
    </xf>
    <xf numFmtId="0" fontId="22" fillId="0" borderId="0" xfId="0" applyFont="1" applyFill="1" applyBorder="1" applyAlignment="1" applyProtection="1">
      <alignment horizontal="left" vertical="center"/>
    </xf>
    <xf numFmtId="0" fontId="0" fillId="0" borderId="0" xfId="0" applyFont="1" applyAlignment="1" applyProtection="1">
      <alignment horizontal="left" vertical="top" wrapText="1"/>
    </xf>
    <xf numFmtId="0" fontId="28" fillId="4" borderId="0" xfId="0" applyFont="1" applyFill="1" applyAlignment="1" applyProtection="1">
      <alignment vertical="top"/>
    </xf>
    <xf numFmtId="0" fontId="22" fillId="4" borderId="22" xfId="0" applyFont="1" applyFill="1" applyBorder="1" applyAlignment="1" applyProtection="1">
      <alignment horizontal="center" vertical="top" wrapText="1"/>
    </xf>
    <xf numFmtId="164" fontId="15" fillId="2" borderId="14" xfId="1" applyFont="1" applyFill="1" applyBorder="1" applyAlignment="1" applyProtection="1">
      <alignment vertical="top"/>
    </xf>
    <xf numFmtId="0" fontId="0" fillId="2" borderId="1" xfId="0" applyFont="1" applyFill="1" applyBorder="1" applyAlignment="1" applyProtection="1">
      <alignment vertical="top"/>
    </xf>
    <xf numFmtId="0" fontId="28" fillId="2" borderId="13" xfId="0" applyFont="1" applyFill="1" applyBorder="1" applyAlignment="1" applyProtection="1">
      <alignment horizontal="right" vertical="top"/>
    </xf>
    <xf numFmtId="0" fontId="15" fillId="2" borderId="11" xfId="0" quotePrefix="1" applyFont="1" applyFill="1" applyBorder="1" applyAlignment="1" applyProtection="1">
      <alignment vertical="top"/>
    </xf>
    <xf numFmtId="0" fontId="15" fillId="2" borderId="0" xfId="0" quotePrefix="1" applyFont="1" applyFill="1" applyBorder="1" applyAlignment="1" applyProtection="1">
      <alignment vertical="top"/>
    </xf>
    <xf numFmtId="0" fontId="0" fillId="2" borderId="15" xfId="0" applyFont="1" applyFill="1" applyBorder="1" applyAlignment="1" applyProtection="1">
      <alignment horizontal="right" vertical="top"/>
    </xf>
    <xf numFmtId="0" fontId="0" fillId="0" borderId="0" xfId="0" applyFont="1" applyFill="1" applyAlignment="1" applyProtection="1">
      <alignment vertical="top"/>
    </xf>
    <xf numFmtId="0" fontId="0" fillId="0" borderId="0" xfId="0" applyFont="1" applyBorder="1" applyAlignment="1" applyProtection="1">
      <alignment horizontal="left" vertical="top"/>
    </xf>
    <xf numFmtId="0" fontId="0" fillId="0" borderId="0" xfId="0" applyFont="1" applyBorder="1" applyAlignment="1" applyProtection="1">
      <alignment horizontal="left" vertical="top" wrapText="1"/>
    </xf>
    <xf numFmtId="0" fontId="0" fillId="0" borderId="0" xfId="0" applyFont="1" applyBorder="1" applyAlignment="1" applyProtection="1">
      <alignment wrapText="1"/>
    </xf>
    <xf numFmtId="0" fontId="24" fillId="0" borderId="0" xfId="0" applyFont="1" applyFill="1" applyAlignment="1" applyProtection="1">
      <alignment vertical="top"/>
    </xf>
    <xf numFmtId="0" fontId="29" fillId="2" borderId="0" xfId="0" applyFont="1" applyFill="1" applyBorder="1" applyAlignment="1" applyProtection="1">
      <alignment horizontal="left" vertical="center" wrapText="1"/>
    </xf>
    <xf numFmtId="0" fontId="0" fillId="0" borderId="3" xfId="0" applyFont="1" applyBorder="1" applyAlignment="1" applyProtection="1">
      <alignment horizontal="center" vertical="top" wrapText="1"/>
    </xf>
    <xf numFmtId="0" fontId="29" fillId="2" borderId="8" xfId="0" applyFont="1" applyFill="1" applyBorder="1" applyAlignment="1" applyProtection="1">
      <alignment horizontal="left" vertical="center" wrapText="1"/>
    </xf>
    <xf numFmtId="0" fontId="0" fillId="2" borderId="9" xfId="0" applyFont="1" applyFill="1" applyBorder="1" applyAlignment="1" applyProtection="1">
      <alignment vertical="top"/>
    </xf>
    <xf numFmtId="0" fontId="0" fillId="2" borderId="10" xfId="0" applyFont="1" applyFill="1" applyBorder="1" applyAlignment="1" applyProtection="1">
      <alignment vertical="top"/>
    </xf>
    <xf numFmtId="164" fontId="12" fillId="2" borderId="24" xfId="1" applyFont="1" applyFill="1" applyBorder="1" applyAlignment="1" applyProtection="1">
      <alignment vertical="top"/>
    </xf>
    <xf numFmtId="164" fontId="15" fillId="0" borderId="0" xfId="1" applyFont="1" applyBorder="1" applyAlignment="1" applyProtection="1">
      <alignment vertical="center"/>
    </xf>
    <xf numFmtId="0" fontId="22" fillId="2" borderId="24" xfId="0" applyFont="1" applyFill="1" applyBorder="1" applyAlignment="1" applyProtection="1">
      <alignment vertical="top"/>
    </xf>
    <xf numFmtId="0" fontId="29" fillId="2" borderId="1" xfId="0" applyFont="1" applyFill="1" applyBorder="1" applyAlignment="1" applyProtection="1">
      <alignment horizontal="left" vertical="center" wrapText="1"/>
    </xf>
    <xf numFmtId="0" fontId="22" fillId="2" borderId="23" xfId="0" applyFont="1" applyFill="1" applyBorder="1" applyAlignment="1" applyProtection="1">
      <alignment vertical="top"/>
    </xf>
    <xf numFmtId="0" fontId="29" fillId="2" borderId="26" xfId="0" applyFont="1" applyFill="1" applyBorder="1" applyAlignment="1" applyProtection="1">
      <alignment horizontal="left" vertical="center" wrapText="1"/>
    </xf>
    <xf numFmtId="0" fontId="0" fillId="2" borderId="26" xfId="0" applyFont="1" applyFill="1" applyBorder="1" applyAlignment="1" applyProtection="1">
      <alignment vertical="top"/>
    </xf>
    <xf numFmtId="164" fontId="12" fillId="2" borderId="27" xfId="1" applyFont="1" applyFill="1" applyBorder="1" applyAlignment="1" applyProtection="1">
      <alignment vertical="top"/>
    </xf>
    <xf numFmtId="0" fontId="0" fillId="0" borderId="3" xfId="0" applyFont="1" applyFill="1" applyBorder="1" applyAlignment="1" applyProtection="1">
      <alignment horizontal="center" vertical="top" wrapText="1"/>
    </xf>
    <xf numFmtId="0" fontId="15" fillId="0" borderId="6" xfId="0" applyFont="1" applyFill="1" applyBorder="1" applyAlignment="1" applyProtection="1">
      <alignment horizontal="center" vertical="center"/>
      <protection locked="0"/>
    </xf>
    <xf numFmtId="0" fontId="15" fillId="0" borderId="0" xfId="0" applyFont="1" applyAlignment="1" applyProtection="1">
      <alignment horizontal="left" vertical="center"/>
    </xf>
    <xf numFmtId="0" fontId="28" fillId="2" borderId="13" xfId="0" applyFont="1" applyFill="1" applyBorder="1" applyAlignment="1" applyProtection="1">
      <alignment horizontal="left" vertical="center"/>
    </xf>
    <xf numFmtId="0" fontId="15" fillId="2" borderId="0" xfId="0" quotePrefix="1"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164" fontId="27" fillId="3" borderId="0" xfId="0" applyNumberFormat="1" applyFont="1" applyFill="1" applyAlignment="1" applyProtection="1">
      <alignment horizontal="left" vertical="center"/>
    </xf>
    <xf numFmtId="0" fontId="15" fillId="3" borderId="0" xfId="0" applyFont="1" applyFill="1" applyAlignment="1" applyProtection="1">
      <alignment horizontal="left" vertical="center"/>
    </xf>
    <xf numFmtId="0" fontId="15" fillId="0" borderId="0" xfId="0" applyFont="1" applyAlignment="1" applyProtection="1">
      <alignment vertical="center"/>
    </xf>
    <xf numFmtId="0" fontId="15" fillId="3" borderId="0" xfId="0" applyFont="1" applyFill="1" applyAlignment="1" applyProtection="1">
      <alignment vertical="center"/>
    </xf>
    <xf numFmtId="0" fontId="15" fillId="2" borderId="15" xfId="0" applyFont="1" applyFill="1" applyBorder="1" applyAlignment="1" applyProtection="1">
      <alignment horizontal="left" vertical="top"/>
    </xf>
    <xf numFmtId="0" fontId="15" fillId="2" borderId="13" xfId="0" applyFont="1" applyFill="1" applyBorder="1" applyAlignment="1" applyProtection="1">
      <alignment horizontal="left" vertical="center"/>
    </xf>
    <xf numFmtId="0" fontId="15" fillId="2" borderId="11" xfId="0" quotePrefix="1"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164" fontId="15" fillId="2" borderId="25" xfId="1" applyFont="1" applyFill="1" applyBorder="1" applyAlignment="1" applyProtection="1">
      <alignment horizontal="left" vertical="center"/>
    </xf>
    <xf numFmtId="0" fontId="0" fillId="2" borderId="3" xfId="0" applyFont="1" applyFill="1" applyBorder="1" applyAlignment="1" applyProtection="1">
      <alignment vertical="top"/>
    </xf>
    <xf numFmtId="0" fontId="0" fillId="2" borderId="11" xfId="0" applyFill="1" applyBorder="1" applyAlignment="1" applyProtection="1">
      <alignment vertical="top"/>
    </xf>
    <xf numFmtId="0" fontId="0" fillId="2" borderId="0" xfId="0" quotePrefix="1" applyFont="1" applyFill="1" applyBorder="1" applyAlignment="1" applyProtection="1">
      <alignment vertical="top"/>
    </xf>
    <xf numFmtId="0" fontId="0" fillId="2" borderId="0" xfId="0" applyFill="1" applyBorder="1" applyAlignment="1" applyProtection="1">
      <alignment vertical="top"/>
    </xf>
    <xf numFmtId="0" fontId="15" fillId="2" borderId="13" xfId="0" applyFont="1" applyFill="1" applyBorder="1" applyAlignment="1" applyProtection="1">
      <alignment horizontal="left" vertical="top"/>
    </xf>
    <xf numFmtId="0" fontId="13" fillId="0" borderId="0" xfId="3" applyFont="1" applyAlignment="1" applyProtection="1">
      <alignment horizontal="left" vertical="top" wrapText="1"/>
    </xf>
    <xf numFmtId="0" fontId="15" fillId="0" borderId="0" xfId="0" applyFont="1" applyAlignment="1" applyProtection="1">
      <alignment horizontal="left" vertical="top" wrapText="1"/>
    </xf>
    <xf numFmtId="0" fontId="15" fillId="2" borderId="19" xfId="0" applyFont="1" applyFill="1" applyBorder="1" applyAlignment="1" applyProtection="1">
      <alignment horizontal="left" vertical="center"/>
    </xf>
    <xf numFmtId="0" fontId="0" fillId="3" borderId="0" xfId="0" applyFont="1" applyFill="1" applyAlignment="1" applyProtection="1">
      <alignment horizontal="left" vertical="top"/>
    </xf>
    <xf numFmtId="0" fontId="28" fillId="2" borderId="11" xfId="0" applyFont="1" applyFill="1" applyBorder="1" applyAlignment="1" applyProtection="1">
      <alignment vertical="top"/>
    </xf>
    <xf numFmtId="0" fontId="15" fillId="2" borderId="9" xfId="0" applyFont="1" applyFill="1" applyBorder="1" applyAlignment="1" applyProtection="1">
      <alignment vertical="top"/>
    </xf>
    <xf numFmtId="0" fontId="15" fillId="2" borderId="14" xfId="0" applyFont="1" applyFill="1" applyBorder="1" applyAlignment="1" applyProtection="1">
      <alignment vertical="top"/>
    </xf>
    <xf numFmtId="0" fontId="28" fillId="2" borderId="13" xfId="0" applyFont="1" applyFill="1" applyBorder="1" applyAlignment="1" applyProtection="1">
      <alignment vertical="top"/>
    </xf>
    <xf numFmtId="0" fontId="28" fillId="2" borderId="0" xfId="0" applyFont="1" applyFill="1" applyBorder="1" applyAlignment="1" applyProtection="1">
      <alignment vertical="top"/>
    </xf>
    <xf numFmtId="9" fontId="15" fillId="0" borderId="0" xfId="0" applyNumberFormat="1" applyFont="1" applyBorder="1" applyAlignment="1" applyProtection="1">
      <alignment vertical="top"/>
    </xf>
    <xf numFmtId="0" fontId="0" fillId="5" borderId="13" xfId="0" applyFont="1" applyFill="1" applyBorder="1" applyAlignment="1" applyProtection="1">
      <alignment horizontal="center" vertical="top" wrapText="1"/>
    </xf>
    <xf numFmtId="9" fontId="14" fillId="5" borderId="13" xfId="0" applyNumberFormat="1" applyFont="1" applyFill="1" applyBorder="1" applyAlignment="1" applyProtection="1">
      <alignment vertical="top"/>
    </xf>
    <xf numFmtId="0" fontId="0" fillId="5" borderId="13" xfId="0" applyFont="1" applyFill="1" applyBorder="1" applyAlignment="1" applyProtection="1">
      <alignment vertical="top"/>
    </xf>
    <xf numFmtId="0" fontId="14" fillId="5" borderId="13" xfId="0" applyFont="1" applyFill="1" applyBorder="1" applyAlignment="1" applyProtection="1">
      <alignment vertical="top"/>
    </xf>
    <xf numFmtId="164" fontId="15" fillId="2" borderId="2" xfId="1" applyFont="1" applyFill="1" applyBorder="1" applyAlignment="1" applyProtection="1">
      <alignment vertical="top"/>
    </xf>
    <xf numFmtId="164" fontId="15" fillId="2" borderId="3" xfId="1" applyFont="1" applyFill="1" applyBorder="1" applyAlignment="1" applyProtection="1">
      <alignment vertical="top"/>
    </xf>
    <xf numFmtId="0" fontId="15" fillId="5" borderId="13" xfId="0" applyFont="1" applyFill="1" applyBorder="1" applyAlignment="1" applyProtection="1">
      <alignment vertical="top"/>
    </xf>
    <xf numFmtId="0" fontId="15" fillId="0" borderId="3" xfId="0" applyFont="1" applyBorder="1" applyAlignment="1" applyProtection="1">
      <alignment vertical="top"/>
    </xf>
    <xf numFmtId="0" fontId="0" fillId="2" borderId="24" xfId="0" applyFont="1" applyFill="1" applyBorder="1" applyAlignment="1" applyProtection="1">
      <alignment vertical="top"/>
    </xf>
    <xf numFmtId="0" fontId="15" fillId="4" borderId="0" xfId="0" applyFont="1" applyFill="1" applyAlignment="1" applyProtection="1">
      <alignment vertical="top"/>
    </xf>
    <xf numFmtId="164" fontId="15" fillId="4" borderId="0" xfId="1" applyFont="1" applyFill="1" applyBorder="1" applyAlignment="1" applyProtection="1">
      <alignment vertical="top"/>
    </xf>
    <xf numFmtId="164" fontId="15" fillId="2" borderId="25" xfId="1" applyFont="1" applyFill="1" applyBorder="1" applyAlignment="1" applyProtection="1">
      <alignment vertical="top"/>
    </xf>
    <xf numFmtId="0" fontId="0" fillId="3" borderId="0" xfId="0" applyFont="1" applyFill="1" applyBorder="1" applyAlignment="1" applyProtection="1">
      <alignment vertical="top"/>
    </xf>
    <xf numFmtId="0" fontId="25" fillId="4" borderId="11" xfId="0" applyFont="1" applyFill="1" applyBorder="1" applyAlignment="1" applyProtection="1">
      <alignment vertical="center"/>
    </xf>
    <xf numFmtId="0" fontId="25" fillId="4" borderId="11" xfId="0" applyFont="1" applyFill="1" applyBorder="1" applyAlignment="1" applyProtection="1">
      <alignment horizontal="left" vertical="center"/>
    </xf>
    <xf numFmtId="165" fontId="31" fillId="4" borderId="0" xfId="0" applyNumberFormat="1" applyFont="1" applyFill="1" applyBorder="1" applyAlignment="1" applyProtection="1">
      <alignment horizontal="left" vertical="center"/>
    </xf>
    <xf numFmtId="164" fontId="12" fillId="4" borderId="0" xfId="1" applyFont="1" applyFill="1" applyBorder="1" applyAlignment="1" applyProtection="1">
      <alignment vertical="top"/>
    </xf>
    <xf numFmtId="164" fontId="12" fillId="4" borderId="2" xfId="1" applyFont="1" applyFill="1" applyBorder="1" applyAlignment="1" applyProtection="1">
      <alignment vertical="top"/>
    </xf>
    <xf numFmtId="164" fontId="12" fillId="4" borderId="8" xfId="1" applyFont="1" applyFill="1" applyBorder="1" applyAlignment="1" applyProtection="1">
      <alignment vertical="top"/>
    </xf>
    <xf numFmtId="164" fontId="12" fillId="4" borderId="4" xfId="1" applyFont="1" applyFill="1" applyBorder="1" applyAlignment="1" applyProtection="1">
      <alignment vertical="top"/>
    </xf>
    <xf numFmtId="0" fontId="15" fillId="0" borderId="0" xfId="0" applyFont="1" applyAlignment="1" applyProtection="1">
      <alignment horizontal="left" vertical="top"/>
    </xf>
    <xf numFmtId="0" fontId="15" fillId="3" borderId="0" xfId="0" applyFont="1" applyFill="1" applyAlignment="1" applyProtection="1">
      <alignment horizontal="left" vertical="top"/>
    </xf>
    <xf numFmtId="164" fontId="15" fillId="0" borderId="0" xfId="1" applyFont="1" applyBorder="1" applyAlignment="1" applyProtection="1">
      <alignment horizontal="left" vertical="top"/>
    </xf>
    <xf numFmtId="0" fontId="0" fillId="0" borderId="0" xfId="0" applyAlignment="1">
      <alignment wrapText="1"/>
    </xf>
    <xf numFmtId="0" fontId="16" fillId="3" borderId="0" xfId="0" applyFont="1" applyFill="1"/>
    <xf numFmtId="0" fontId="0" fillId="3" borderId="0" xfId="0" applyFill="1"/>
    <xf numFmtId="0" fontId="24" fillId="0" borderId="0" xfId="0" applyFont="1"/>
    <xf numFmtId="0" fontId="18" fillId="4" borderId="9" xfId="0" applyFont="1" applyFill="1" applyBorder="1"/>
    <xf numFmtId="0" fontId="17" fillId="4" borderId="10" xfId="0" applyFont="1" applyFill="1" applyBorder="1"/>
    <xf numFmtId="0" fontId="24" fillId="4" borderId="10" xfId="0" applyFont="1" applyFill="1" applyBorder="1" applyAlignment="1">
      <alignment wrapText="1"/>
    </xf>
    <xf numFmtId="0" fontId="33" fillId="3" borderId="0" xfId="0" applyFont="1" applyFill="1"/>
    <xf numFmtId="0" fontId="24" fillId="3" borderId="0" xfId="0" applyFont="1" applyFill="1"/>
    <xf numFmtId="0" fontId="18" fillId="4" borderId="11" xfId="0" applyFont="1" applyFill="1" applyBorder="1"/>
    <xf numFmtId="0" fontId="17" fillId="4" borderId="0" xfId="0" applyFont="1" applyFill="1"/>
    <xf numFmtId="0" fontId="24" fillId="4" borderId="0" xfId="0" applyFont="1" applyFill="1" applyAlignment="1">
      <alignment wrapText="1"/>
    </xf>
    <xf numFmtId="0" fontId="24" fillId="4" borderId="0" xfId="0" applyFont="1" applyFill="1"/>
    <xf numFmtId="0" fontId="24" fillId="4" borderId="2" xfId="0" applyFont="1" applyFill="1" applyBorder="1"/>
    <xf numFmtId="0" fontId="17" fillId="4" borderId="11" xfId="0" applyFont="1" applyFill="1" applyBorder="1"/>
    <xf numFmtId="165" fontId="33" fillId="3" borderId="0" xfId="0" applyNumberFormat="1" applyFont="1" applyFill="1"/>
    <xf numFmtId="0" fontId="25" fillId="4" borderId="11" xfId="0" applyFont="1" applyFill="1" applyBorder="1" applyAlignment="1">
      <alignment horizontal="left" vertical="center"/>
    </xf>
    <xf numFmtId="0" fontId="34" fillId="4" borderId="0" xfId="0" applyFont="1" applyFill="1"/>
    <xf numFmtId="166" fontId="33" fillId="3" borderId="0" xfId="0" applyNumberFormat="1" applyFont="1" applyFill="1" applyAlignment="1">
      <alignment horizontal="left" vertical="center" wrapText="1"/>
    </xf>
    <xf numFmtId="0" fontId="33" fillId="3" borderId="0" xfId="0" quotePrefix="1" applyFont="1" applyFill="1"/>
    <xf numFmtId="167" fontId="33" fillId="3" borderId="0" xfId="0" applyNumberFormat="1" applyFont="1" applyFill="1"/>
    <xf numFmtId="165" fontId="33" fillId="3" borderId="0" xfId="0" applyNumberFormat="1" applyFont="1" applyFill="1" applyAlignment="1">
      <alignment horizontal="left" vertical="center" wrapText="1"/>
    </xf>
    <xf numFmtId="0" fontId="26" fillId="4" borderId="12" xfId="0" applyFont="1" applyFill="1" applyBorder="1"/>
    <xf numFmtId="0" fontId="35" fillId="4" borderId="8" xfId="0" applyFont="1" applyFill="1" applyBorder="1"/>
    <xf numFmtId="0" fontId="0" fillId="4" borderId="8" xfId="0" applyFill="1" applyBorder="1" applyAlignment="1">
      <alignment wrapText="1"/>
    </xf>
    <xf numFmtId="0" fontId="0" fillId="4" borderId="8" xfId="0" applyFill="1" applyBorder="1"/>
    <xf numFmtId="0" fontId="0" fillId="4" borderId="4" xfId="0" applyFill="1" applyBorder="1"/>
    <xf numFmtId="0" fontId="26" fillId="0" borderId="0" xfId="0" applyFont="1"/>
    <xf numFmtId="0" fontId="35" fillId="0" borderId="0" xfId="0" applyFont="1"/>
    <xf numFmtId="0" fontId="25" fillId="0" borderId="0" xfId="0" applyFont="1"/>
    <xf numFmtId="0" fontId="33" fillId="3" borderId="0" xfId="0" applyFont="1" applyFill="1" applyAlignment="1">
      <alignment horizontal="left"/>
    </xf>
    <xf numFmtId="165" fontId="33" fillId="3" borderId="0" xfId="0" applyNumberFormat="1" applyFont="1" applyFill="1" applyAlignment="1">
      <alignment horizontal="left"/>
    </xf>
    <xf numFmtId="0" fontId="36" fillId="0" borderId="0" xfId="0" applyFont="1"/>
    <xf numFmtId="0" fontId="14" fillId="0" borderId="0" xfId="0" applyFont="1"/>
    <xf numFmtId="0" fontId="14" fillId="3" borderId="0" xfId="0" applyFont="1" applyFill="1"/>
    <xf numFmtId="0" fontId="0" fillId="0" borderId="0" xfId="0" applyAlignment="1">
      <alignment horizontal="left" vertical="top" wrapText="1"/>
    </xf>
    <xf numFmtId="0" fontId="37" fillId="0" borderId="0" xfId="0" applyFont="1"/>
    <xf numFmtId="0" fontId="36" fillId="0" borderId="0" xfId="0" applyFont="1" applyAlignment="1">
      <alignment horizontal="center" vertical="top"/>
    </xf>
    <xf numFmtId="0" fontId="37" fillId="0" borderId="0" xfId="0" applyFont="1" applyAlignment="1">
      <alignment horizontal="center" vertical="top"/>
    </xf>
    <xf numFmtId="0" fontId="37" fillId="3" borderId="0" xfId="0" applyFont="1" applyFill="1" applyAlignment="1">
      <alignment horizontal="center" vertical="top"/>
    </xf>
    <xf numFmtId="0" fontId="37" fillId="3" borderId="0" xfId="0" applyFont="1" applyFill="1"/>
    <xf numFmtId="0" fontId="0" fillId="3" borderId="0" xfId="0" applyFill="1" applyAlignment="1">
      <alignment horizontal="center" vertical="center"/>
    </xf>
    <xf numFmtId="0" fontId="0" fillId="3" borderId="0" xfId="0" applyFill="1" applyAlignment="1">
      <alignment wrapText="1"/>
    </xf>
    <xf numFmtId="0" fontId="0" fillId="2" borderId="7" xfId="0" applyFont="1" applyFill="1" applyBorder="1" applyAlignment="1" applyProtection="1">
      <alignment horizontal="right" vertical="top"/>
    </xf>
    <xf numFmtId="0" fontId="21" fillId="3" borderId="0" xfId="0" applyFont="1" applyFill="1" applyAlignment="1" applyProtection="1">
      <alignment vertical="top"/>
    </xf>
    <xf numFmtId="164" fontId="15" fillId="2" borderId="3" xfId="1" applyFont="1" applyFill="1" applyBorder="1" applyAlignment="1" applyProtection="1">
      <alignment vertical="top" wrapText="1"/>
    </xf>
    <xf numFmtId="164" fontId="28" fillId="4" borderId="22" xfId="1" applyFont="1" applyFill="1" applyBorder="1" applyAlignment="1" applyProtection="1">
      <alignment horizontal="center" vertical="center" wrapText="1"/>
    </xf>
    <xf numFmtId="0" fontId="15" fillId="0" borderId="6" xfId="0" applyFont="1" applyFill="1" applyBorder="1" applyAlignment="1" applyProtection="1">
      <alignment horizontal="center" vertical="top" wrapText="1"/>
    </xf>
    <xf numFmtId="0" fontId="28" fillId="2" borderId="3" xfId="0" applyFont="1" applyFill="1" applyBorder="1" applyAlignment="1" applyProtection="1">
      <alignment vertical="top"/>
    </xf>
    <xf numFmtId="0" fontId="15" fillId="5" borderId="13" xfId="0" applyFont="1" applyFill="1" applyBorder="1" applyAlignment="1" applyProtection="1">
      <alignment horizontal="center" vertical="top"/>
    </xf>
    <xf numFmtId="0" fontId="15" fillId="0" borderId="3" xfId="0" applyFont="1" applyBorder="1" applyAlignment="1" applyProtection="1">
      <alignment horizontal="center" vertical="top"/>
    </xf>
    <xf numFmtId="0" fontId="15" fillId="2" borderId="3" xfId="0" applyFont="1" applyFill="1" applyBorder="1" applyAlignment="1" applyProtection="1">
      <alignment vertical="top"/>
    </xf>
    <xf numFmtId="9" fontId="15" fillId="5" borderId="13" xfId="0" applyNumberFormat="1" applyFont="1" applyFill="1" applyBorder="1" applyAlignment="1" applyProtection="1">
      <alignment vertical="top"/>
    </xf>
    <xf numFmtId="9" fontId="15" fillId="0" borderId="3" xfId="2" quotePrefix="1" applyNumberFormat="1" applyFont="1" applyBorder="1" applyAlignment="1" applyProtection="1">
      <alignment vertical="top"/>
    </xf>
    <xf numFmtId="9" fontId="15" fillId="0" borderId="3" xfId="0" applyNumberFormat="1" applyFont="1" applyBorder="1" applyAlignment="1" applyProtection="1">
      <alignment vertical="top"/>
    </xf>
    <xf numFmtId="0" fontId="38" fillId="2" borderId="0" xfId="0" quotePrefix="1" applyFont="1" applyFill="1" applyBorder="1" applyAlignment="1" applyProtection="1">
      <alignment horizontal="left" vertical="top" wrapText="1"/>
    </xf>
    <xf numFmtId="0" fontId="30" fillId="2" borderId="0" xfId="0" applyFont="1" applyFill="1" applyBorder="1" applyAlignment="1" applyProtection="1">
      <alignment vertical="top"/>
    </xf>
    <xf numFmtId="164" fontId="15" fillId="6" borderId="6" xfId="1" applyFont="1" applyFill="1" applyBorder="1" applyAlignment="1" applyProtection="1">
      <alignment vertical="top"/>
    </xf>
    <xf numFmtId="165" fontId="15" fillId="6" borderId="6" xfId="1" applyNumberFormat="1" applyFont="1" applyFill="1" applyBorder="1" applyAlignment="1" applyProtection="1">
      <alignment horizontal="center" vertical="center"/>
    </xf>
    <xf numFmtId="0" fontId="15" fillId="7" borderId="29" xfId="0" applyFont="1" applyFill="1" applyBorder="1" applyAlignment="1" applyProtection="1">
      <alignment vertical="top"/>
    </xf>
    <xf numFmtId="0" fontId="15" fillId="7" borderId="30" xfId="0" applyFont="1" applyFill="1" applyBorder="1" applyAlignment="1" applyProtection="1">
      <alignment vertical="top"/>
    </xf>
    <xf numFmtId="164" fontId="28" fillId="7" borderId="31" xfId="1" applyFont="1" applyFill="1" applyBorder="1" applyAlignment="1" applyProtection="1">
      <alignment vertical="top"/>
    </xf>
    <xf numFmtId="164" fontId="28" fillId="7" borderId="32" xfId="1" applyFont="1" applyFill="1" applyBorder="1" applyAlignment="1" applyProtection="1">
      <alignment vertical="top" wrapText="1"/>
    </xf>
    <xf numFmtId="0" fontId="0" fillId="0" borderId="0" xfId="0" applyFont="1" applyAlignment="1" applyProtection="1">
      <alignment horizontal="center"/>
    </xf>
    <xf numFmtId="0" fontId="0" fillId="0" borderId="0" xfId="0" applyAlignment="1">
      <alignment horizontal="left"/>
    </xf>
    <xf numFmtId="0" fontId="26" fillId="0" borderId="0" xfId="0" applyFont="1" applyAlignment="1">
      <alignment horizontal="left"/>
    </xf>
    <xf numFmtId="0" fontId="16" fillId="3" borderId="0" xfId="0" applyFont="1" applyFill="1" applyAlignment="1">
      <alignment horizontal="left"/>
    </xf>
    <xf numFmtId="165" fontId="16" fillId="3" borderId="0" xfId="0" applyNumberFormat="1" applyFont="1" applyFill="1" applyAlignment="1">
      <alignment horizontal="left"/>
    </xf>
    <xf numFmtId="0" fontId="24" fillId="0" borderId="0" xfId="0" applyFont="1" applyAlignment="1">
      <alignment vertical="center"/>
    </xf>
    <xf numFmtId="0" fontId="33" fillId="3" borderId="0" xfId="0" applyFont="1" applyFill="1" applyAlignment="1">
      <alignment horizontal="left" vertical="center"/>
    </xf>
    <xf numFmtId="165" fontId="33" fillId="3" borderId="0" xfId="0" applyNumberFormat="1" applyFont="1" applyFill="1" applyAlignment="1">
      <alignment horizontal="left" vertical="center"/>
    </xf>
    <xf numFmtId="0" fontId="33" fillId="3" borderId="0" xfId="0" applyFont="1" applyFill="1" applyAlignment="1">
      <alignment vertical="center"/>
    </xf>
    <xf numFmtId="0" fontId="24" fillId="3" borderId="0" xfId="0" applyFont="1" applyFill="1" applyAlignment="1">
      <alignment vertical="center"/>
    </xf>
    <xf numFmtId="0" fontId="15" fillId="0" borderId="0" xfId="0" applyFont="1"/>
    <xf numFmtId="0" fontId="15" fillId="2" borderId="33" xfId="0" applyFont="1" applyFill="1" applyBorder="1" applyAlignment="1">
      <alignment horizontal="center" vertical="top" wrapText="1"/>
    </xf>
    <xf numFmtId="0" fontId="15" fillId="3" borderId="0" xfId="0" applyFont="1" applyFill="1"/>
    <xf numFmtId="0" fontId="15" fillId="2" borderId="20" xfId="0" applyFont="1" applyFill="1" applyBorder="1" applyAlignment="1">
      <alignment horizontal="center" vertical="top" wrapText="1"/>
    </xf>
    <xf numFmtId="0" fontId="15" fillId="2" borderId="34" xfId="0" applyFont="1" applyFill="1" applyBorder="1" applyAlignment="1">
      <alignment horizontal="center" vertical="top" wrapText="1"/>
    </xf>
    <xf numFmtId="0" fontId="15" fillId="2" borderId="21" xfId="0" applyFont="1" applyFill="1" applyBorder="1" applyAlignment="1">
      <alignment horizontal="center" vertical="top" wrapText="1"/>
    </xf>
    <xf numFmtId="0" fontId="38" fillId="0" borderId="0" xfId="0" applyFont="1" applyAlignment="1">
      <alignment horizontal="left" vertical="top"/>
    </xf>
    <xf numFmtId="0" fontId="39" fillId="0" borderId="0" xfId="0" applyFont="1"/>
    <xf numFmtId="0" fontId="38" fillId="0" borderId="35" xfId="0" applyFont="1" applyBorder="1" applyAlignment="1">
      <alignment horizontal="center" vertical="top"/>
    </xf>
    <xf numFmtId="0" fontId="38" fillId="0" borderId="35" xfId="0" applyFont="1" applyBorder="1"/>
    <xf numFmtId="0" fontId="40" fillId="0" borderId="0" xfId="0" applyFont="1" applyAlignment="1">
      <alignment horizontal="left" vertical="top"/>
    </xf>
    <xf numFmtId="0" fontId="41" fillId="0" borderId="0" xfId="0" applyFont="1" applyAlignment="1">
      <alignment horizontal="left" vertical="top"/>
    </xf>
    <xf numFmtId="0" fontId="0" fillId="0" borderId="0" xfId="0" applyFont="1"/>
    <xf numFmtId="0" fontId="0" fillId="0" borderId="0" xfId="0" applyFont="1" applyAlignment="1">
      <alignment horizontal="left"/>
    </xf>
    <xf numFmtId="0" fontId="0" fillId="3" borderId="0" xfId="0" applyFont="1" applyFill="1"/>
    <xf numFmtId="0" fontId="15" fillId="0" borderId="0" xfId="0" applyFont="1" applyAlignment="1">
      <alignment vertical="top"/>
    </xf>
    <xf numFmtId="0" fontId="15" fillId="3" borderId="0" xfId="0" applyFont="1" applyFill="1" applyAlignment="1">
      <alignment vertical="top"/>
    </xf>
    <xf numFmtId="0" fontId="38" fillId="0" borderId="0" xfId="0" applyFont="1" applyAlignment="1">
      <alignment horizontal="left" vertical="top"/>
    </xf>
    <xf numFmtId="0" fontId="15" fillId="0" borderId="0" xfId="0" applyFont="1" applyAlignment="1" applyProtection="1">
      <alignment horizontal="left" vertical="top" wrapText="1"/>
    </xf>
    <xf numFmtId="0" fontId="38" fillId="0" borderId="0" xfId="0" applyFont="1" applyAlignment="1">
      <alignment vertical="top"/>
    </xf>
    <xf numFmtId="0" fontId="15" fillId="0" borderId="0" xfId="0" applyFont="1" applyFill="1" applyAlignment="1">
      <alignment horizontal="right"/>
    </xf>
    <xf numFmtId="0" fontId="15" fillId="0" borderId="0" xfId="0" applyFont="1" applyAlignment="1">
      <alignment horizontal="right" vertical="top"/>
    </xf>
    <xf numFmtId="0" fontId="15" fillId="0" borderId="0" xfId="0" applyFont="1" applyFill="1"/>
    <xf numFmtId="0" fontId="14" fillId="0" borderId="0" xfId="0" applyFont="1" applyFill="1"/>
    <xf numFmtId="0" fontId="42" fillId="0" borderId="0" xfId="0" applyFont="1"/>
    <xf numFmtId="0" fontId="43" fillId="0" borderId="0" xfId="0" applyFont="1"/>
    <xf numFmtId="0" fontId="42" fillId="0" borderId="0" xfId="0" applyFont="1" applyFill="1"/>
    <xf numFmtId="0" fontId="42" fillId="3" borderId="0" xfId="0" applyFont="1" applyFill="1"/>
    <xf numFmtId="0" fontId="43" fillId="0" borderId="0" xfId="0" applyFont="1" applyAlignment="1">
      <alignment horizontal="center" vertical="top"/>
    </xf>
    <xf numFmtId="0" fontId="23" fillId="2" borderId="13" xfId="0" applyFont="1" applyFill="1" applyBorder="1" applyAlignment="1" applyProtection="1">
      <alignment vertical="top"/>
    </xf>
    <xf numFmtId="0" fontId="14" fillId="2" borderId="14" xfId="0" applyFont="1" applyFill="1" applyBorder="1" applyAlignment="1" applyProtection="1">
      <alignment vertical="top"/>
    </xf>
    <xf numFmtId="0" fontId="24" fillId="0" borderId="0" xfId="0" applyFont="1" applyAlignment="1">
      <alignment vertical="top"/>
    </xf>
    <xf numFmtId="165" fontId="20" fillId="4" borderId="0" xfId="0" applyNumberFormat="1" applyFont="1" applyFill="1" applyBorder="1" applyAlignment="1" applyProtection="1">
      <alignment horizontal="left" vertical="center"/>
    </xf>
    <xf numFmtId="0" fontId="15" fillId="2" borderId="0" xfId="0" applyFont="1" applyFill="1" applyBorder="1" applyAlignment="1" applyProtection="1">
      <alignment horizontal="left" vertical="top"/>
    </xf>
    <xf numFmtId="0" fontId="15" fillId="2" borderId="2" xfId="0" applyFont="1" applyFill="1" applyBorder="1" applyAlignment="1" applyProtection="1">
      <alignment horizontal="left" vertical="top"/>
    </xf>
    <xf numFmtId="0" fontId="44" fillId="2" borderId="11" xfId="0" applyFont="1" applyFill="1" applyBorder="1" applyAlignment="1" applyProtection="1">
      <alignment horizontal="left" vertical="top" indent="1"/>
    </xf>
    <xf numFmtId="0" fontId="15" fillId="2" borderId="11" xfId="0" applyFont="1" applyFill="1" applyBorder="1" applyAlignment="1" applyProtection="1">
      <alignment horizontal="left" vertical="top" indent="3"/>
    </xf>
    <xf numFmtId="0" fontId="15" fillId="2" borderId="0" xfId="0" applyFont="1" applyFill="1" applyBorder="1" applyAlignment="1" applyProtection="1">
      <alignment horizontal="left" vertical="top" indent="1"/>
    </xf>
    <xf numFmtId="0" fontId="36" fillId="0" borderId="0" xfId="0" applyFont="1" applyAlignment="1" applyProtection="1">
      <alignment horizontal="center" vertical="top"/>
    </xf>
    <xf numFmtId="0" fontId="36" fillId="0" borderId="0" xfId="0" applyFont="1" applyProtection="1"/>
    <xf numFmtId="0" fontId="0" fillId="0" borderId="0" xfId="0" applyFill="1" applyProtection="1"/>
    <xf numFmtId="0" fontId="38" fillId="0" borderId="0" xfId="0" applyFont="1" applyAlignment="1" applyProtection="1">
      <alignment horizontal="left" vertical="top"/>
    </xf>
    <xf numFmtId="0" fontId="39" fillId="0" borderId="0" xfId="0" applyFont="1" applyProtection="1"/>
    <xf numFmtId="0" fontId="15" fillId="0" borderId="0" xfId="0" applyFont="1" applyFill="1" applyProtection="1"/>
    <xf numFmtId="0" fontId="15" fillId="3" borderId="0" xfId="0" applyFont="1" applyFill="1" applyProtection="1"/>
    <xf numFmtId="0" fontId="37" fillId="0" borderId="0" xfId="0" applyFont="1" applyAlignment="1" applyProtection="1">
      <alignment horizontal="center" vertical="top"/>
    </xf>
    <xf numFmtId="0" fontId="37" fillId="0" borderId="0" xfId="0" applyFont="1" applyProtection="1"/>
    <xf numFmtId="0" fontId="14" fillId="0" borderId="0" xfId="0" applyFont="1" applyFill="1" applyProtection="1"/>
    <xf numFmtId="0" fontId="14" fillId="3" borderId="0" xfId="0" applyFont="1" applyFill="1" applyProtection="1"/>
    <xf numFmtId="0" fontId="38" fillId="0" borderId="0" xfId="0" applyFont="1" applyAlignment="1" applyProtection="1">
      <alignment vertical="top"/>
    </xf>
    <xf numFmtId="0" fontId="15" fillId="0" borderId="0" xfId="0" applyFont="1" applyFill="1" applyAlignment="1" applyProtection="1">
      <alignment horizontal="right"/>
    </xf>
    <xf numFmtId="0" fontId="15" fillId="0" borderId="0" xfId="0" applyFont="1" applyAlignment="1" applyProtection="1">
      <alignment horizontal="right" vertical="top"/>
    </xf>
    <xf numFmtId="0" fontId="15" fillId="2" borderId="0" xfId="0" applyFont="1" applyFill="1" applyBorder="1" applyAlignment="1" applyProtection="1">
      <alignment vertical="center" wrapText="1"/>
    </xf>
    <xf numFmtId="0" fontId="15" fillId="2" borderId="19" xfId="0" applyFont="1" applyFill="1" applyBorder="1" applyAlignment="1">
      <alignment horizontal="center" vertical="top" wrapText="1"/>
    </xf>
    <xf numFmtId="0" fontId="15" fillId="2" borderId="11" xfId="0" applyFont="1" applyFill="1" applyBorder="1" applyAlignment="1" applyProtection="1">
      <alignment vertical="center" wrapText="1"/>
    </xf>
    <xf numFmtId="0" fontId="15" fillId="2" borderId="0" xfId="0" applyFont="1" applyFill="1" applyBorder="1" applyAlignment="1" applyProtection="1">
      <alignment horizontal="left" vertical="center"/>
    </xf>
    <xf numFmtId="9" fontId="0" fillId="5" borderId="13" xfId="0" applyNumberFormat="1" applyFont="1" applyFill="1" applyBorder="1" applyAlignment="1" applyProtection="1">
      <alignment vertical="top"/>
    </xf>
    <xf numFmtId="9" fontId="0" fillId="0" borderId="3" xfId="0" applyNumberFormat="1" applyFont="1" applyBorder="1" applyAlignment="1" applyProtection="1">
      <alignment vertical="top"/>
    </xf>
    <xf numFmtId="0" fontId="0" fillId="0" borderId="0" xfId="0" applyFont="1" applyAlignment="1" applyProtection="1">
      <alignment horizontal="left" vertical="top"/>
    </xf>
    <xf numFmtId="0" fontId="15" fillId="2" borderId="0" xfId="0" quotePrefix="1" applyFont="1" applyFill="1" applyBorder="1" applyAlignment="1" applyProtection="1">
      <alignment horizontal="left" vertical="top"/>
    </xf>
    <xf numFmtId="0" fontId="3" fillId="2" borderId="11" xfId="0" applyFont="1" applyFill="1" applyBorder="1" applyAlignment="1" applyProtection="1">
      <alignment horizontal="left" vertical="top" indent="1"/>
    </xf>
    <xf numFmtId="164" fontId="15" fillId="2" borderId="4" xfId="1" applyFont="1" applyFill="1" applyBorder="1" applyAlignment="1" applyProtection="1">
      <alignment vertical="top"/>
    </xf>
    <xf numFmtId="0" fontId="23" fillId="2" borderId="9" xfId="0" applyFont="1" applyFill="1" applyBorder="1" applyAlignment="1" applyProtection="1">
      <alignment vertical="top"/>
    </xf>
    <xf numFmtId="0" fontId="23" fillId="2" borderId="10" xfId="0" applyFont="1" applyFill="1" applyBorder="1" applyAlignment="1" applyProtection="1">
      <alignment vertical="top"/>
    </xf>
    <xf numFmtId="0" fontId="14" fillId="2" borderId="1" xfId="0" applyFont="1" applyFill="1" applyBorder="1" applyAlignment="1" applyProtection="1">
      <alignment vertical="top"/>
    </xf>
    <xf numFmtId="0" fontId="14" fillId="2" borderId="9" xfId="0" applyFont="1" applyFill="1" applyBorder="1" applyAlignment="1" applyProtection="1">
      <alignment vertical="top"/>
    </xf>
    <xf numFmtId="164" fontId="14" fillId="2" borderId="1" xfId="1" applyFont="1" applyFill="1" applyBorder="1" applyAlignment="1" applyProtection="1">
      <alignment vertical="top"/>
    </xf>
    <xf numFmtId="0" fontId="30" fillId="2" borderId="8" xfId="0" applyFont="1" applyFill="1" applyBorder="1" applyAlignment="1" applyProtection="1">
      <alignment vertical="top"/>
    </xf>
    <xf numFmtId="0" fontId="23" fillId="2" borderId="9" xfId="0" applyFont="1" applyFill="1" applyBorder="1" applyAlignment="1" applyProtection="1">
      <alignment horizontal="right" vertical="top"/>
    </xf>
    <xf numFmtId="0" fontId="14" fillId="2" borderId="11" xfId="0" applyFont="1" applyFill="1" applyBorder="1" applyAlignment="1" applyProtection="1">
      <alignment horizontal="right" vertical="top"/>
    </xf>
    <xf numFmtId="0" fontId="15" fillId="2" borderId="11" xfId="0" applyFont="1" applyFill="1" applyBorder="1" applyAlignment="1" applyProtection="1">
      <alignment horizontal="right" vertical="top"/>
    </xf>
    <xf numFmtId="0" fontId="15" fillId="2" borderId="12" xfId="0" applyFont="1" applyFill="1" applyBorder="1" applyAlignment="1" applyProtection="1">
      <alignment vertical="top"/>
    </xf>
    <xf numFmtId="164" fontId="14" fillId="2" borderId="2" xfId="1" applyFont="1" applyFill="1" applyBorder="1" applyAlignment="1" applyProtection="1">
      <alignment vertical="top" wrapText="1"/>
    </xf>
    <xf numFmtId="164" fontId="15" fillId="2" borderId="2" xfId="1" applyFont="1" applyFill="1" applyBorder="1" applyAlignment="1" applyProtection="1">
      <alignment vertical="top" wrapText="1"/>
    </xf>
    <xf numFmtId="0" fontId="15" fillId="2" borderId="0" xfId="0" applyFont="1" applyFill="1" applyAlignment="1" applyProtection="1">
      <alignment vertical="top"/>
    </xf>
    <xf numFmtId="0" fontId="0" fillId="0" borderId="0" xfId="0" applyAlignment="1">
      <alignment vertical="top"/>
    </xf>
    <xf numFmtId="0" fontId="44" fillId="2" borderId="0" xfId="0" applyFont="1" applyFill="1" applyBorder="1" applyAlignment="1" applyProtection="1">
      <alignment vertical="top"/>
    </xf>
    <xf numFmtId="0" fontId="30" fillId="2" borderId="2" xfId="0" applyFont="1" applyFill="1" applyBorder="1" applyAlignment="1" applyProtection="1">
      <alignment vertical="top"/>
    </xf>
    <xf numFmtId="0" fontId="0" fillId="2" borderId="0" xfId="0" applyFill="1" applyBorder="1" applyAlignment="1">
      <alignment horizontal="left" vertical="top" wrapText="1"/>
    </xf>
    <xf numFmtId="0" fontId="0" fillId="9" borderId="0" xfId="0" applyFont="1" applyFill="1" applyAlignment="1" applyProtection="1">
      <alignment vertical="top"/>
    </xf>
    <xf numFmtId="164" fontId="12" fillId="9" borderId="0" xfId="1" applyFont="1" applyFill="1" applyBorder="1" applyAlignment="1" applyProtection="1">
      <alignment vertical="top"/>
    </xf>
    <xf numFmtId="0" fontId="15" fillId="2" borderId="17" xfId="0" quotePrefix="1" applyFont="1" applyFill="1" applyBorder="1" applyAlignment="1" applyProtection="1">
      <alignment vertical="top"/>
    </xf>
    <xf numFmtId="0" fontId="0" fillId="2" borderId="16" xfId="0" applyFont="1" applyFill="1" applyBorder="1" applyAlignment="1" applyProtection="1">
      <alignment horizontal="left" vertical="center" wrapText="1"/>
    </xf>
    <xf numFmtId="0" fontId="0" fillId="2" borderId="17" xfId="0" applyFont="1" applyFill="1" applyBorder="1" applyAlignment="1" applyProtection="1">
      <alignment horizontal="left" vertical="center" wrapText="1"/>
    </xf>
    <xf numFmtId="0" fontId="0" fillId="2" borderId="5" xfId="0" applyFont="1" applyFill="1" applyBorder="1" applyAlignment="1" applyProtection="1">
      <alignment horizontal="left" vertical="center" wrapText="1"/>
    </xf>
    <xf numFmtId="0" fontId="15" fillId="2" borderId="0" xfId="0" quotePrefix="1" applyFont="1" applyFill="1" applyBorder="1" applyAlignment="1" applyProtection="1">
      <alignment horizontal="left" vertical="top"/>
    </xf>
    <xf numFmtId="0" fontId="15" fillId="2" borderId="0" xfId="0" applyFont="1" applyFill="1" applyBorder="1" applyAlignment="1" applyProtection="1">
      <alignment horizontal="left" vertical="top"/>
    </xf>
    <xf numFmtId="0" fontId="15" fillId="2" borderId="2" xfId="0" applyFont="1" applyFill="1" applyBorder="1" applyAlignment="1" applyProtection="1">
      <alignment horizontal="left" vertical="top"/>
    </xf>
    <xf numFmtId="0" fontId="15" fillId="2" borderId="0" xfId="0" applyFont="1" applyFill="1" applyBorder="1" applyAlignment="1" applyProtection="1">
      <alignment horizontal="left" vertical="center" wrapText="1"/>
    </xf>
    <xf numFmtId="0" fontId="14" fillId="2" borderId="10" xfId="0" applyFont="1" applyFill="1" applyBorder="1" applyAlignment="1" applyProtection="1">
      <alignment vertical="top"/>
    </xf>
    <xf numFmtId="0" fontId="15" fillId="2" borderId="8" xfId="0" applyFont="1" applyFill="1" applyBorder="1" applyAlignment="1" applyProtection="1">
      <alignment vertical="top"/>
    </xf>
    <xf numFmtId="0" fontId="38" fillId="2" borderId="11" xfId="0" applyFont="1" applyFill="1" applyBorder="1" applyAlignment="1" applyProtection="1">
      <alignment horizontal="left" vertical="top" wrapText="1"/>
    </xf>
    <xf numFmtId="0" fontId="0" fillId="2" borderId="11" xfId="0" applyFill="1" applyBorder="1" applyAlignment="1">
      <alignment horizontal="left" vertical="top" wrapText="1"/>
    </xf>
    <xf numFmtId="0" fontId="14" fillId="2" borderId="12" xfId="0" applyFont="1" applyFill="1" applyBorder="1" applyAlignment="1" applyProtection="1">
      <alignment vertical="top"/>
    </xf>
    <xf numFmtId="0" fontId="14" fillId="2" borderId="8" xfId="0" applyFont="1" applyFill="1" applyBorder="1" applyAlignment="1" applyProtection="1">
      <alignment vertical="top"/>
    </xf>
    <xf numFmtId="0" fontId="14" fillId="2" borderId="25" xfId="0" applyFont="1" applyFill="1" applyBorder="1" applyAlignment="1" applyProtection="1">
      <alignment vertical="top"/>
    </xf>
    <xf numFmtId="0" fontId="15" fillId="2" borderId="47" xfId="0" applyFont="1" applyFill="1" applyBorder="1" applyAlignment="1" applyProtection="1">
      <alignment vertical="top"/>
    </xf>
    <xf numFmtId="0" fontId="14" fillId="2" borderId="47" xfId="0" applyFont="1" applyFill="1" applyBorder="1" applyAlignment="1" applyProtection="1">
      <alignment vertical="top"/>
    </xf>
    <xf numFmtId="0" fontId="14" fillId="2" borderId="23" xfId="0" applyFont="1" applyFill="1" applyBorder="1" applyAlignment="1" applyProtection="1">
      <alignment vertical="top"/>
    </xf>
    <xf numFmtId="0" fontId="14" fillId="2" borderId="26" xfId="0" applyFont="1" applyFill="1" applyBorder="1" applyAlignment="1" applyProtection="1">
      <alignment vertical="top"/>
    </xf>
    <xf numFmtId="0" fontId="14" fillId="2" borderId="28" xfId="0" applyFont="1" applyFill="1" applyBorder="1" applyAlignment="1" applyProtection="1">
      <alignment vertical="top"/>
    </xf>
    <xf numFmtId="0" fontId="0" fillId="2" borderId="12" xfId="0" applyFill="1" applyBorder="1" applyAlignment="1">
      <alignment vertical="top"/>
    </xf>
    <xf numFmtId="0" fontId="0" fillId="2" borderId="8" xfId="0" applyFill="1" applyBorder="1" applyAlignment="1">
      <alignment vertical="top"/>
    </xf>
    <xf numFmtId="164" fontId="12" fillId="2" borderId="8" xfId="1" applyFont="1" applyFill="1" applyBorder="1" applyAlignment="1" applyProtection="1">
      <alignment vertical="top"/>
    </xf>
    <xf numFmtId="0" fontId="0" fillId="0" borderId="0" xfId="0" applyFont="1" applyFill="1" applyAlignment="1" applyProtection="1">
      <alignment horizontal="left" vertical="top" wrapText="1"/>
    </xf>
    <xf numFmtId="0" fontId="15" fillId="0" borderId="0" xfId="0" applyFont="1" applyFill="1" applyAlignment="1" applyProtection="1">
      <alignment horizontal="left" vertical="top" wrapText="1"/>
    </xf>
    <xf numFmtId="0" fontId="15" fillId="0" borderId="0" xfId="0" applyFont="1" applyFill="1" applyAlignment="1" applyProtection="1">
      <alignment vertical="top"/>
    </xf>
    <xf numFmtId="0" fontId="15" fillId="0" borderId="0" xfId="0" quotePrefix="1" applyFont="1" applyFill="1" applyAlignment="1" applyProtection="1">
      <alignment horizontal="right" vertical="top"/>
    </xf>
    <xf numFmtId="0" fontId="15" fillId="0" borderId="0" xfId="0" quotePrefix="1" applyFont="1" applyFill="1" applyAlignment="1" applyProtection="1">
      <alignment horizontal="left" vertical="top" wrapText="1"/>
    </xf>
    <xf numFmtId="0" fontId="15" fillId="0" borderId="0" xfId="0" applyFont="1" applyFill="1" applyAlignment="1" applyProtection="1">
      <alignment vertical="top"/>
    </xf>
    <xf numFmtId="0" fontId="15" fillId="2" borderId="0" xfId="0" applyFont="1" applyFill="1" applyAlignment="1" applyProtection="1">
      <alignment horizontal="left" vertical="center"/>
    </xf>
    <xf numFmtId="0" fontId="28" fillId="2" borderId="0" xfId="0" applyFont="1" applyFill="1" applyAlignment="1">
      <alignment vertical="top"/>
    </xf>
    <xf numFmtId="0" fontId="38" fillId="0" borderId="0" xfId="0" applyFont="1" applyFill="1" applyAlignment="1" applyProtection="1">
      <alignment horizontal="left" vertical="top" wrapText="1"/>
    </xf>
    <xf numFmtId="0" fontId="38" fillId="0" borderId="0" xfId="0" applyFont="1" applyFill="1" applyAlignment="1">
      <alignment horizontal="left" vertical="top"/>
    </xf>
    <xf numFmtId="0" fontId="39" fillId="0" borderId="0" xfId="0" applyFont="1" applyFill="1"/>
    <xf numFmtId="0" fontId="15" fillId="2" borderId="11" xfId="0" applyFont="1" applyFill="1" applyBorder="1" applyAlignment="1" applyProtection="1">
      <alignment horizontal="left" vertical="top" wrapText="1"/>
    </xf>
    <xf numFmtId="0" fontId="0" fillId="0" borderId="0" xfId="0" applyFill="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0" fillId="5" borderId="54" xfId="0" applyFont="1" applyFill="1" applyBorder="1" applyAlignment="1" applyProtection="1">
      <alignment horizontal="center" vertical="top" wrapText="1"/>
    </xf>
    <xf numFmtId="0" fontId="15" fillId="5" borderId="54" xfId="0" applyFont="1" applyFill="1" applyBorder="1" applyAlignment="1" applyProtection="1">
      <alignment horizontal="center" vertical="top"/>
    </xf>
    <xf numFmtId="164" fontId="15" fillId="5" borderId="54" xfId="1" quotePrefix="1" applyFont="1" applyFill="1" applyBorder="1" applyAlignment="1" applyProtection="1">
      <alignment vertical="top"/>
    </xf>
    <xf numFmtId="0" fontId="0" fillId="5" borderId="54" xfId="0" applyFont="1" applyFill="1" applyBorder="1" applyAlignment="1" applyProtection="1">
      <alignment vertical="top"/>
    </xf>
    <xf numFmtId="0" fontId="14" fillId="5" borderId="54" xfId="0" applyFont="1" applyFill="1" applyBorder="1" applyAlignment="1" applyProtection="1">
      <alignment vertical="top"/>
    </xf>
    <xf numFmtId="164" fontId="14" fillId="5" borderId="54" xfId="1" applyFont="1" applyFill="1" applyBorder="1" applyAlignment="1" applyProtection="1">
      <alignment vertical="top"/>
    </xf>
    <xf numFmtId="164" fontId="15" fillId="5" borderId="54" xfId="1" applyFont="1" applyFill="1" applyBorder="1" applyAlignment="1" applyProtection="1">
      <alignment vertical="top"/>
    </xf>
    <xf numFmtId="0" fontId="15" fillId="5" borderId="54" xfId="0" applyFont="1" applyFill="1" applyBorder="1" applyAlignment="1" applyProtection="1">
      <alignment vertical="top"/>
    </xf>
    <xf numFmtId="0" fontId="0" fillId="5" borderId="15" xfId="0" applyFont="1" applyFill="1" applyBorder="1" applyAlignment="1" applyProtection="1">
      <alignment vertical="top"/>
    </xf>
    <xf numFmtId="0" fontId="0" fillId="0" borderId="55" xfId="0" applyFont="1" applyBorder="1" applyAlignment="1" applyProtection="1">
      <alignment vertical="top"/>
    </xf>
    <xf numFmtId="0" fontId="0" fillId="5" borderId="56" xfId="0" applyFont="1" applyFill="1" applyBorder="1" applyAlignment="1" applyProtection="1">
      <alignment vertical="top"/>
    </xf>
    <xf numFmtId="0" fontId="47" fillId="2" borderId="0" xfId="0" applyFont="1" applyFill="1" applyBorder="1" applyAlignment="1" applyProtection="1">
      <alignment vertical="top"/>
    </xf>
    <xf numFmtId="0" fontId="0" fillId="2" borderId="0" xfId="0" applyFill="1" applyAlignment="1">
      <alignment vertical="top"/>
    </xf>
    <xf numFmtId="0" fontId="0" fillId="2" borderId="2" xfId="0" applyFill="1" applyBorder="1" applyAlignment="1">
      <alignment vertical="top"/>
    </xf>
    <xf numFmtId="0" fontId="15" fillId="2" borderId="33" xfId="0" applyFont="1" applyFill="1" applyBorder="1" applyAlignment="1" applyProtection="1">
      <alignment horizontal="left" vertical="top"/>
    </xf>
    <xf numFmtId="0" fontId="0" fillId="0" borderId="0" xfId="0" applyFill="1" applyAlignment="1">
      <alignment horizontal="left" vertical="top" wrapText="1"/>
    </xf>
    <xf numFmtId="0" fontId="32" fillId="0" borderId="0" xfId="3" applyFont="1" applyFill="1" applyAlignment="1" applyProtection="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wrapText="1"/>
    </xf>
    <xf numFmtId="0" fontId="15" fillId="0" borderId="0" xfId="0" applyFont="1" applyAlignment="1">
      <alignment vertical="top"/>
    </xf>
    <xf numFmtId="0" fontId="40" fillId="4" borderId="10" xfId="0" applyFont="1" applyFill="1" applyBorder="1" applyAlignment="1">
      <alignment horizontal="center" vertical="top"/>
    </xf>
    <xf numFmtId="0" fontId="40" fillId="4" borderId="1" xfId="0" applyFont="1" applyFill="1" applyBorder="1" applyAlignment="1">
      <alignment horizontal="center" vertical="top"/>
    </xf>
    <xf numFmtId="166" fontId="24" fillId="0" borderId="6" xfId="0" quotePrefix="1" applyNumberFormat="1" applyFont="1" applyBorder="1" applyAlignment="1" applyProtection="1">
      <alignment horizontal="left" vertical="center" wrapText="1"/>
      <protection locked="0"/>
    </xf>
    <xf numFmtId="166" fontId="24" fillId="0" borderId="6" xfId="0" applyNumberFormat="1" applyFont="1" applyBorder="1" applyAlignment="1" applyProtection="1">
      <alignment horizontal="left" vertical="center" wrapText="1"/>
      <protection locked="0"/>
    </xf>
    <xf numFmtId="165" fontId="24" fillId="0" borderId="6" xfId="0" applyNumberFormat="1" applyFont="1" applyBorder="1" applyAlignment="1" applyProtection="1">
      <alignment horizontal="left" vertical="center" wrapText="1"/>
      <protection locked="0"/>
    </xf>
    <xf numFmtId="0" fontId="25" fillId="0" borderId="0" xfId="0" applyFont="1" applyAlignment="1">
      <alignment horizontal="left"/>
    </xf>
    <xf numFmtId="0" fontId="24" fillId="0" borderId="0" xfId="0" applyFont="1" applyAlignment="1">
      <alignment horizontal="left"/>
    </xf>
    <xf numFmtId="0" fontId="25" fillId="0" borderId="0" xfId="0" applyFont="1" applyAlignment="1">
      <alignment horizontal="left" vertical="center"/>
    </xf>
    <xf numFmtId="0" fontId="25" fillId="4" borderId="11" xfId="0" applyFont="1" applyFill="1" applyBorder="1" applyAlignment="1">
      <alignment horizontal="left" vertical="center" wrapText="1"/>
    </xf>
    <xf numFmtId="0" fontId="25" fillId="4" borderId="2" xfId="0" applyFont="1" applyFill="1" applyBorder="1" applyAlignment="1">
      <alignment horizontal="left" vertical="center" wrapText="1"/>
    </xf>
    <xf numFmtId="0" fontId="15" fillId="2" borderId="39" xfId="0" applyFont="1" applyFill="1" applyBorder="1" applyAlignment="1">
      <alignment horizontal="left" vertical="top" wrapText="1"/>
    </xf>
    <xf numFmtId="0" fontId="15" fillId="2" borderId="40" xfId="0" applyFont="1" applyFill="1" applyBorder="1" applyAlignment="1">
      <alignment horizontal="left" vertical="top" wrapText="1"/>
    </xf>
    <xf numFmtId="0" fontId="15" fillId="2" borderId="41" xfId="0" applyFont="1" applyFill="1" applyBorder="1" applyAlignment="1">
      <alignment horizontal="left" vertical="top" wrapText="1"/>
    </xf>
    <xf numFmtId="0" fontId="38" fillId="0" borderId="42" xfId="0" applyFont="1" applyBorder="1" applyAlignment="1">
      <alignment horizontal="left" vertical="top"/>
    </xf>
    <xf numFmtId="0" fontId="15" fillId="2" borderId="43" xfId="0" applyFont="1" applyFill="1" applyBorder="1" applyAlignment="1">
      <alignment horizontal="left" vertical="top" wrapText="1"/>
    </xf>
    <xf numFmtId="0" fontId="15" fillId="2" borderId="44" xfId="0" applyFont="1" applyFill="1" applyBorder="1" applyAlignment="1">
      <alignment horizontal="left" vertical="top" wrapText="1"/>
    </xf>
    <xf numFmtId="0" fontId="15" fillId="2" borderId="45" xfId="0" applyFont="1" applyFill="1" applyBorder="1" applyAlignment="1">
      <alignment horizontal="left" vertical="top" wrapText="1"/>
    </xf>
    <xf numFmtId="0" fontId="15" fillId="2" borderId="36" xfId="0" applyFont="1" applyFill="1" applyBorder="1" applyAlignment="1">
      <alignment horizontal="left" vertical="top" wrapText="1"/>
    </xf>
    <xf numFmtId="0" fontId="15" fillId="2" borderId="37" xfId="0" applyFont="1" applyFill="1" applyBorder="1" applyAlignment="1">
      <alignment horizontal="left" vertical="top" wrapText="1"/>
    </xf>
    <xf numFmtId="0" fontId="15" fillId="2" borderId="38" xfId="0" applyFont="1" applyFill="1" applyBorder="1" applyAlignment="1">
      <alignment horizontal="left" vertical="top" wrapText="1"/>
    </xf>
    <xf numFmtId="0" fontId="28" fillId="10" borderId="48" xfId="0" applyFont="1" applyFill="1" applyBorder="1" applyAlignment="1" applyProtection="1">
      <alignment horizontal="center" vertical="center" wrapText="1"/>
    </xf>
    <xf numFmtId="0" fontId="28" fillId="10" borderId="44" xfId="0" applyFont="1" applyFill="1" applyBorder="1" applyAlignment="1" applyProtection="1">
      <alignment horizontal="center" vertical="center" wrapText="1"/>
    </xf>
    <xf numFmtId="0" fontId="28" fillId="10" borderId="45" xfId="0" applyFont="1" applyFill="1" applyBorder="1" applyAlignment="1" applyProtection="1">
      <alignment horizontal="center" vertical="center" wrapText="1"/>
    </xf>
    <xf numFmtId="0" fontId="15" fillId="8" borderId="34" xfId="0" applyFont="1" applyFill="1" applyBorder="1" applyAlignment="1" applyProtection="1">
      <alignment horizontal="center" vertical="center" wrapText="1"/>
    </xf>
    <xf numFmtId="0" fontId="15" fillId="8" borderId="13" xfId="0" applyFont="1" applyFill="1" applyBorder="1" applyAlignment="1" applyProtection="1">
      <alignment horizontal="center" vertical="center" wrapText="1"/>
    </xf>
    <xf numFmtId="0" fontId="15" fillId="8" borderId="19" xfId="0" applyFont="1" applyFill="1" applyBorder="1" applyAlignment="1" applyProtection="1">
      <alignment horizontal="center" vertical="center" wrapText="1"/>
    </xf>
    <xf numFmtId="0" fontId="15" fillId="2" borderId="0" xfId="0" quotePrefix="1" applyFont="1" applyFill="1" applyBorder="1" applyAlignment="1" applyProtection="1">
      <alignment horizontal="left" vertical="top"/>
    </xf>
    <xf numFmtId="0" fontId="15" fillId="2" borderId="0" xfId="0" applyFont="1" applyFill="1" applyBorder="1" applyAlignment="1" applyProtection="1">
      <alignment horizontal="left" vertical="top"/>
    </xf>
    <xf numFmtId="0" fontId="15" fillId="2" borderId="2" xfId="0" applyFont="1" applyFill="1" applyBorder="1" applyAlignment="1" applyProtection="1">
      <alignment horizontal="left" vertical="top"/>
    </xf>
    <xf numFmtId="0" fontId="44" fillId="2" borderId="0" xfId="0" applyFont="1" applyFill="1" applyBorder="1" applyAlignment="1" applyProtection="1">
      <alignment horizontal="left" vertical="center" wrapText="1"/>
    </xf>
    <xf numFmtId="0" fontId="0" fillId="2" borderId="2" xfId="0" applyFill="1" applyBorder="1" applyAlignment="1"/>
    <xf numFmtId="0" fontId="38" fillId="0" borderId="35" xfId="0" applyFont="1" applyBorder="1" applyAlignment="1" applyProtection="1">
      <alignment horizontal="center" vertical="top"/>
    </xf>
    <xf numFmtId="0" fontId="38" fillId="0" borderId="42" xfId="0" applyFont="1" applyBorder="1" applyAlignment="1" applyProtection="1">
      <alignment horizontal="left" vertical="top"/>
    </xf>
    <xf numFmtId="165" fontId="20" fillId="4" borderId="0" xfId="0" applyNumberFormat="1" applyFont="1" applyFill="1" applyBorder="1" applyAlignment="1" applyProtection="1">
      <alignment horizontal="left" vertical="center"/>
    </xf>
    <xf numFmtId="165" fontId="20" fillId="4" borderId="2" xfId="0" applyNumberFormat="1" applyFont="1" applyFill="1" applyBorder="1" applyAlignment="1" applyProtection="1">
      <alignment horizontal="left" vertical="center"/>
    </xf>
    <xf numFmtId="165" fontId="25" fillId="4" borderId="30" xfId="0" applyNumberFormat="1" applyFont="1" applyFill="1" applyBorder="1" applyAlignment="1" applyProtection="1">
      <alignment horizontal="center" vertical="center" wrapText="1"/>
    </xf>
    <xf numFmtId="165" fontId="25" fillId="4" borderId="46" xfId="0" applyNumberFormat="1" applyFont="1" applyFill="1" applyBorder="1" applyAlignment="1" applyProtection="1">
      <alignment horizontal="center" vertical="center" wrapText="1"/>
    </xf>
    <xf numFmtId="165" fontId="25" fillId="4" borderId="31" xfId="0" applyNumberFormat="1" applyFont="1" applyFill="1" applyBorder="1" applyAlignment="1" applyProtection="1">
      <alignment horizontal="center" vertical="center" wrapText="1"/>
    </xf>
    <xf numFmtId="0" fontId="28" fillId="7" borderId="30" xfId="0" applyFont="1" applyFill="1" applyBorder="1" applyAlignment="1" applyProtection="1">
      <alignment horizontal="left" vertical="center"/>
    </xf>
    <xf numFmtId="0" fontId="28" fillId="7" borderId="46" xfId="0" applyFont="1" applyFill="1" applyBorder="1" applyAlignment="1" applyProtection="1">
      <alignment horizontal="left" vertical="center"/>
    </xf>
    <xf numFmtId="0" fontId="28" fillId="7" borderId="31" xfId="0" applyFont="1" applyFill="1" applyBorder="1" applyAlignment="1" applyProtection="1">
      <alignment horizontal="left" vertical="center"/>
    </xf>
    <xf numFmtId="0" fontId="15" fillId="2" borderId="0" xfId="0" applyFont="1" applyFill="1" applyBorder="1" applyAlignment="1" applyProtection="1">
      <alignment horizontal="left" vertical="top" wrapText="1"/>
    </xf>
    <xf numFmtId="0" fontId="15" fillId="2" borderId="2" xfId="0" applyFont="1" applyFill="1" applyBorder="1" applyAlignment="1" applyProtection="1">
      <alignment horizontal="left" vertical="top" wrapText="1"/>
    </xf>
    <xf numFmtId="0" fontId="38" fillId="2" borderId="0" xfId="0" applyFont="1" applyFill="1" applyBorder="1" applyAlignment="1" applyProtection="1">
      <alignment horizontal="left" vertical="top" wrapText="1"/>
    </xf>
    <xf numFmtId="0" fontId="38" fillId="2" borderId="2" xfId="0" applyFont="1" applyFill="1" applyBorder="1" applyAlignment="1" applyProtection="1">
      <alignment horizontal="left" vertical="top" wrapText="1"/>
    </xf>
    <xf numFmtId="0" fontId="0" fillId="2" borderId="2" xfId="0" applyFill="1" applyBorder="1" applyAlignment="1">
      <alignment horizontal="left" vertical="top" wrapText="1"/>
    </xf>
    <xf numFmtId="0" fontId="15" fillId="2" borderId="11" xfId="0" applyFont="1" applyFill="1" applyBorder="1" applyAlignment="1" applyProtection="1">
      <alignment vertical="top" wrapText="1"/>
    </xf>
    <xf numFmtId="0" fontId="0" fillId="2" borderId="0" xfId="0" applyFill="1" applyAlignment="1">
      <alignment vertical="top" wrapText="1"/>
    </xf>
    <xf numFmtId="0" fontId="0" fillId="2" borderId="2" xfId="0" applyFill="1" applyBorder="1" applyAlignment="1">
      <alignment vertical="top" wrapText="1"/>
    </xf>
    <xf numFmtId="0" fontId="15" fillId="2" borderId="11" xfId="0" applyFont="1" applyFill="1" applyBorder="1" applyAlignment="1" applyProtection="1">
      <alignment horizontal="left" vertical="top" wrapText="1"/>
    </xf>
    <xf numFmtId="0" fontId="15" fillId="2" borderId="11" xfId="0" quotePrefix="1" applyFont="1" applyFill="1" applyBorder="1" applyAlignment="1" applyProtection="1">
      <alignment horizontal="left" vertical="top" wrapText="1"/>
    </xf>
    <xf numFmtId="0" fontId="15" fillId="2" borderId="0" xfId="0" quotePrefix="1" applyFont="1" applyFill="1" applyBorder="1" applyAlignment="1" applyProtection="1">
      <alignment horizontal="left" vertical="top" wrapText="1"/>
    </xf>
    <xf numFmtId="0" fontId="15" fillId="2" borderId="2" xfId="0" quotePrefix="1" applyFont="1" applyFill="1" applyBorder="1" applyAlignment="1" applyProtection="1">
      <alignment horizontal="left" vertical="top" wrapText="1"/>
    </xf>
    <xf numFmtId="0" fontId="28" fillId="4" borderId="30" xfId="0" applyFont="1" applyFill="1" applyBorder="1" applyAlignment="1" applyProtection="1">
      <alignment horizontal="center" vertical="center" wrapText="1"/>
    </xf>
    <xf numFmtId="0" fontId="15" fillId="0" borderId="31" xfId="0" applyFont="1" applyBorder="1" applyAlignment="1">
      <alignment horizontal="center" vertical="center" wrapText="1"/>
    </xf>
    <xf numFmtId="0" fontId="38" fillId="0" borderId="35" xfId="0" applyFont="1" applyBorder="1" applyAlignment="1">
      <alignment horizontal="center" vertical="top"/>
    </xf>
    <xf numFmtId="0" fontId="28" fillId="4" borderId="0" xfId="0" applyFont="1" applyFill="1" applyBorder="1" applyAlignment="1" applyProtection="1">
      <alignment horizontal="left" vertical="center"/>
    </xf>
    <xf numFmtId="0" fontId="15" fillId="0" borderId="0" xfId="0" applyFont="1" applyAlignment="1" applyProtection="1">
      <alignment horizontal="left" vertical="top" wrapText="1"/>
    </xf>
    <xf numFmtId="0" fontId="0" fillId="0" borderId="0" xfId="0" applyAlignment="1">
      <alignment vertical="top"/>
    </xf>
    <xf numFmtId="0" fontId="23" fillId="2" borderId="23" xfId="0" applyFont="1" applyFill="1" applyBorder="1" applyAlignment="1" applyProtection="1">
      <alignment horizontal="left" vertical="center" wrapText="1"/>
    </xf>
    <xf numFmtId="0" fontId="23" fillId="2" borderId="26" xfId="0" applyFont="1" applyFill="1" applyBorder="1" applyAlignment="1" applyProtection="1">
      <alignment horizontal="left" vertical="center"/>
    </xf>
    <xf numFmtId="0" fontId="23" fillId="2" borderId="27" xfId="0" applyFont="1" applyFill="1" applyBorder="1" applyAlignment="1" applyProtection="1">
      <alignment horizontal="left" vertical="center"/>
    </xf>
    <xf numFmtId="0" fontId="15" fillId="2" borderId="39" xfId="0" applyFont="1" applyFill="1" applyBorder="1" applyAlignment="1" applyProtection="1">
      <alignment horizontal="left" vertical="top" wrapText="1"/>
    </xf>
    <xf numFmtId="0" fontId="15" fillId="2" borderId="40" xfId="0" applyFont="1" applyFill="1" applyBorder="1" applyAlignment="1" applyProtection="1">
      <alignment horizontal="left" vertical="top" wrapText="1"/>
    </xf>
    <xf numFmtId="0" fontId="15" fillId="2" borderId="41" xfId="0" applyFont="1" applyFill="1" applyBorder="1" applyAlignment="1" applyProtection="1">
      <alignment horizontal="left" vertical="top" wrapText="1"/>
    </xf>
    <xf numFmtId="0" fontId="28" fillId="4" borderId="51" xfId="0" applyFont="1" applyFill="1" applyBorder="1" applyAlignment="1" applyProtection="1">
      <alignment horizontal="left" vertical="center"/>
    </xf>
    <xf numFmtId="0" fontId="28" fillId="4" borderId="46" xfId="0" applyFont="1" applyFill="1" applyBorder="1" applyAlignment="1" applyProtection="1">
      <alignment horizontal="left" vertical="center"/>
    </xf>
    <xf numFmtId="0" fontId="28" fillId="4" borderId="52" xfId="0" applyFont="1" applyFill="1" applyBorder="1" applyAlignment="1" applyProtection="1">
      <alignment horizontal="left" vertical="center"/>
    </xf>
    <xf numFmtId="0" fontId="15" fillId="2" borderId="43" xfId="0" applyFont="1" applyFill="1" applyBorder="1" applyAlignment="1" applyProtection="1">
      <alignment horizontal="left" vertical="top" wrapText="1"/>
    </xf>
    <xf numFmtId="0" fontId="15" fillId="2" borderId="44" xfId="0" applyFont="1" applyFill="1" applyBorder="1" applyAlignment="1" applyProtection="1">
      <alignment horizontal="left" vertical="top" wrapText="1"/>
    </xf>
    <xf numFmtId="0" fontId="15" fillId="2" borderId="45" xfId="0" applyFont="1" applyFill="1" applyBorder="1" applyAlignment="1" applyProtection="1">
      <alignment horizontal="left" vertical="top" wrapText="1"/>
    </xf>
    <xf numFmtId="0" fontId="15" fillId="2" borderId="36" xfId="0" applyFont="1" applyFill="1" applyBorder="1" applyAlignment="1" applyProtection="1">
      <alignment horizontal="left" vertical="top" wrapText="1"/>
    </xf>
    <xf numFmtId="0" fontId="15" fillId="2" borderId="37" xfId="0" applyFont="1" applyFill="1" applyBorder="1" applyAlignment="1" applyProtection="1">
      <alignment horizontal="left" vertical="top" wrapText="1"/>
    </xf>
    <xf numFmtId="0" fontId="15" fillId="2" borderId="38" xfId="0" applyFont="1" applyFill="1" applyBorder="1" applyAlignment="1" applyProtection="1">
      <alignment horizontal="left" vertical="top" wrapText="1"/>
    </xf>
    <xf numFmtId="165" fontId="31" fillId="4" borderId="0" xfId="0" applyNumberFormat="1" applyFont="1" applyFill="1" applyBorder="1" applyAlignment="1" applyProtection="1">
      <alignment horizontal="left" vertical="center" wrapText="1"/>
    </xf>
    <xf numFmtId="165" fontId="31" fillId="4" borderId="2" xfId="0" applyNumberFormat="1" applyFont="1" applyFill="1" applyBorder="1" applyAlignment="1" applyProtection="1">
      <alignment horizontal="left" vertical="center" wrapText="1"/>
    </xf>
    <xf numFmtId="0" fontId="28" fillId="4" borderId="49" xfId="0" applyFont="1" applyFill="1" applyBorder="1" applyAlignment="1" applyProtection="1">
      <alignment horizontal="center" vertical="center"/>
    </xf>
    <xf numFmtId="0" fontId="28" fillId="4" borderId="15" xfId="0" applyFont="1" applyFill="1" applyBorder="1" applyAlignment="1" applyProtection="1">
      <alignment horizontal="center" vertical="center"/>
    </xf>
    <xf numFmtId="0" fontId="28" fillId="4" borderId="23" xfId="0" applyFont="1" applyFill="1" applyBorder="1" applyAlignment="1" applyProtection="1">
      <alignment horizontal="left" vertical="center" wrapText="1"/>
    </xf>
    <xf numFmtId="0" fontId="28" fillId="4" borderId="26" xfId="0" applyFont="1" applyFill="1" applyBorder="1" applyAlignment="1" applyProtection="1">
      <alignment horizontal="left" vertical="center" wrapText="1"/>
    </xf>
    <xf numFmtId="0" fontId="28" fillId="4" borderId="27" xfId="0" applyFont="1" applyFill="1" applyBorder="1" applyAlignment="1" applyProtection="1">
      <alignment horizontal="left" vertical="center" wrapText="1"/>
    </xf>
    <xf numFmtId="0" fontId="28" fillId="4" borderId="16" xfId="0" applyFont="1" applyFill="1" applyBorder="1" applyAlignment="1" applyProtection="1">
      <alignment horizontal="left" vertical="center" wrapText="1"/>
    </xf>
    <xf numFmtId="0" fontId="28" fillId="4" borderId="17" xfId="0" applyFont="1" applyFill="1" applyBorder="1" applyAlignment="1" applyProtection="1">
      <alignment horizontal="left" vertical="center" wrapText="1"/>
    </xf>
    <xf numFmtId="0" fontId="28" fillId="4" borderId="18" xfId="0" applyFont="1" applyFill="1" applyBorder="1" applyAlignment="1" applyProtection="1">
      <alignment horizontal="left" vertical="center" wrapText="1"/>
    </xf>
    <xf numFmtId="0" fontId="28" fillId="4" borderId="23" xfId="0" applyFont="1" applyFill="1" applyBorder="1" applyAlignment="1" applyProtection="1">
      <alignment horizontal="center" vertical="center" wrapText="1"/>
    </xf>
    <xf numFmtId="0" fontId="28" fillId="4" borderId="28" xfId="0" applyFont="1" applyFill="1" applyBorder="1" applyAlignment="1" applyProtection="1">
      <alignment horizontal="center" vertical="center" wrapText="1"/>
    </xf>
    <xf numFmtId="0" fontId="28" fillId="4" borderId="16" xfId="0" applyFont="1" applyFill="1" applyBorder="1" applyAlignment="1" applyProtection="1">
      <alignment horizontal="center" vertical="center" wrapText="1"/>
    </xf>
    <xf numFmtId="0" fontId="28" fillId="4" borderId="5" xfId="0" applyFont="1" applyFill="1" applyBorder="1" applyAlignment="1" applyProtection="1">
      <alignment horizontal="center" vertical="center" wrapText="1"/>
    </xf>
    <xf numFmtId="164" fontId="15" fillId="0" borderId="6" xfId="1" applyFont="1" applyFill="1" applyBorder="1" applyAlignment="1" applyProtection="1">
      <alignment horizontal="left" vertical="center"/>
      <protection locked="0"/>
    </xf>
    <xf numFmtId="164" fontId="15" fillId="0" borderId="50" xfId="1" applyFont="1" applyFill="1" applyBorder="1" applyAlignment="1" applyProtection="1">
      <alignment horizontal="left" vertical="center"/>
      <protection locked="0"/>
    </xf>
    <xf numFmtId="164" fontId="12" fillId="4" borderId="10" xfId="1" applyFont="1" applyFill="1" applyBorder="1" applyAlignment="1" applyProtection="1">
      <alignment horizontal="right" vertical="top"/>
    </xf>
    <xf numFmtId="164" fontId="12" fillId="4" borderId="1" xfId="1" applyFont="1" applyFill="1" applyBorder="1" applyAlignment="1" applyProtection="1">
      <alignment horizontal="right" vertical="top"/>
    </xf>
    <xf numFmtId="0" fontId="28" fillId="2" borderId="43" xfId="0" applyFont="1" applyFill="1" applyBorder="1" applyAlignment="1" applyProtection="1">
      <alignment horizontal="left" vertical="center" wrapText="1"/>
    </xf>
    <xf numFmtId="0" fontId="28" fillId="2" borderId="44" xfId="0" applyFont="1" applyFill="1" applyBorder="1" applyAlignment="1" applyProtection="1">
      <alignment horizontal="left" vertical="center" wrapText="1"/>
    </xf>
    <xf numFmtId="0" fontId="28" fillId="2" borderId="45" xfId="0" applyFont="1" applyFill="1" applyBorder="1" applyAlignment="1" applyProtection="1">
      <alignment horizontal="left" vertical="center" wrapText="1"/>
    </xf>
    <xf numFmtId="0" fontId="28" fillId="4" borderId="26" xfId="0" applyFont="1" applyFill="1" applyBorder="1" applyAlignment="1" applyProtection="1">
      <alignment horizontal="center" vertical="center" wrapText="1"/>
    </xf>
    <xf numFmtId="0" fontId="28" fillId="4" borderId="17" xfId="0" applyFont="1" applyFill="1" applyBorder="1" applyAlignment="1" applyProtection="1">
      <alignment horizontal="center" vertical="center" wrapText="1"/>
    </xf>
    <xf numFmtId="0" fontId="23" fillId="2" borderId="11"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46" fillId="2" borderId="11"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42" fillId="0" borderId="36" xfId="0" applyFont="1" applyFill="1" applyBorder="1" applyAlignment="1" applyProtection="1">
      <alignment horizontal="left" vertical="center"/>
      <protection locked="0"/>
    </xf>
    <xf numFmtId="0" fontId="42" fillId="0" borderId="37" xfId="0" applyFont="1" applyFill="1" applyBorder="1" applyAlignment="1" applyProtection="1">
      <alignment horizontal="left" vertical="center"/>
      <protection locked="0"/>
    </xf>
    <xf numFmtId="0" fontId="42" fillId="0" borderId="38" xfId="0" applyFont="1" applyFill="1" applyBorder="1" applyAlignment="1" applyProtection="1">
      <alignment horizontal="left" vertical="center"/>
      <protection locked="0"/>
    </xf>
    <xf numFmtId="0" fontId="0" fillId="2" borderId="0" xfId="0" applyFill="1" applyBorder="1" applyAlignment="1">
      <alignment horizontal="left" vertical="top" wrapText="1"/>
    </xf>
    <xf numFmtId="0" fontId="38" fillId="2" borderId="0" xfId="0" quotePrefix="1" applyFont="1" applyFill="1" applyBorder="1" applyAlignment="1" applyProtection="1">
      <alignment horizontal="left" vertical="top" wrapText="1"/>
    </xf>
    <xf numFmtId="164" fontId="15" fillId="0" borderId="36" xfId="1" applyFont="1" applyFill="1" applyBorder="1" applyAlignment="1" applyProtection="1">
      <alignment horizontal="left" vertical="center"/>
      <protection locked="0"/>
    </xf>
    <xf numFmtId="164" fontId="15" fillId="0" borderId="53" xfId="1" applyFont="1" applyFill="1" applyBorder="1" applyAlignment="1" applyProtection="1">
      <alignment horizontal="left" vertical="center"/>
      <protection locked="0"/>
    </xf>
    <xf numFmtId="0" fontId="44" fillId="2" borderId="11" xfId="0" applyFont="1" applyFill="1" applyBorder="1" applyAlignment="1" applyProtection="1">
      <alignment horizontal="left" vertical="center" wrapText="1"/>
    </xf>
    <xf numFmtId="0" fontId="15" fillId="2" borderId="11" xfId="0" quotePrefix="1" applyFont="1" applyFill="1" applyBorder="1" applyAlignment="1" applyProtection="1">
      <alignment vertical="top" wrapText="1"/>
    </xf>
    <xf numFmtId="0" fontId="0" fillId="2" borderId="0" xfId="0" applyFill="1" applyBorder="1" applyAlignment="1">
      <alignment wrapText="1"/>
    </xf>
    <xf numFmtId="0" fontId="0" fillId="2" borderId="2" xfId="0" applyFill="1" applyBorder="1" applyAlignment="1">
      <alignment wrapText="1"/>
    </xf>
    <xf numFmtId="0" fontId="54" fillId="2" borderId="51" xfId="0" quotePrefix="1" applyFont="1" applyFill="1" applyBorder="1" applyAlignment="1" applyProtection="1">
      <alignment horizontal="left" vertical="top" wrapText="1"/>
    </xf>
    <xf numFmtId="0" fontId="55" fillId="2" borderId="52" xfId="0" applyFont="1" applyFill="1" applyBorder="1" applyAlignment="1">
      <alignment horizontal="left" vertical="top" wrapText="1"/>
    </xf>
    <xf numFmtId="0" fontId="15" fillId="0" borderId="0" xfId="0" applyFont="1" applyFill="1" applyAlignment="1" applyProtection="1">
      <alignment horizontal="left" vertical="top" wrapText="1"/>
    </xf>
    <xf numFmtId="0" fontId="45" fillId="0" borderId="35" xfId="0" applyFont="1" applyBorder="1" applyAlignment="1">
      <alignment horizontal="center" vertical="top"/>
    </xf>
    <xf numFmtId="0" fontId="38" fillId="0" borderId="0" xfId="0" applyFont="1" applyFill="1" applyAlignment="1" applyProtection="1">
      <alignment horizontal="left" vertical="top" wrapText="1"/>
    </xf>
    <xf numFmtId="0" fontId="15" fillId="0" borderId="0" xfId="0" applyFont="1" applyFill="1" applyAlignment="1">
      <alignment vertical="top"/>
    </xf>
    <xf numFmtId="0" fontId="0" fillId="0" borderId="0" xfId="0" applyFill="1" applyAlignment="1">
      <alignment vertical="top"/>
    </xf>
    <xf numFmtId="0" fontId="0" fillId="0" borderId="0" xfId="0" applyFill="1" applyAlignment="1">
      <alignment horizontal="left" vertical="top" wrapText="1"/>
    </xf>
    <xf numFmtId="0" fontId="32" fillId="0" borderId="0" xfId="3" applyFont="1" applyFill="1" applyAlignment="1" applyProtection="1">
      <alignment horizontal="left" vertical="top" wrapText="1"/>
    </xf>
    <xf numFmtId="0" fontId="15" fillId="0" borderId="0" xfId="0" applyFont="1" applyFill="1" applyAlignment="1">
      <alignment horizontal="left" vertical="top" wrapText="1"/>
    </xf>
    <xf numFmtId="0" fontId="28" fillId="2" borderId="36" xfId="0" applyFont="1" applyFill="1" applyBorder="1" applyAlignment="1" applyProtection="1">
      <alignment horizontal="left" vertical="center" wrapText="1"/>
    </xf>
    <xf numFmtId="0" fontId="28" fillId="2" borderId="37" xfId="0" applyFont="1" applyFill="1" applyBorder="1" applyAlignment="1" applyProtection="1">
      <alignment horizontal="left" vertical="center" wrapText="1"/>
    </xf>
    <xf numFmtId="0" fontId="28" fillId="2" borderId="38" xfId="0" applyFont="1" applyFill="1" applyBorder="1" applyAlignment="1" applyProtection="1">
      <alignment horizontal="left" vertical="center" wrapText="1"/>
    </xf>
    <xf numFmtId="0" fontId="38" fillId="0" borderId="0" xfId="0" applyFont="1" applyFill="1" applyAlignment="1">
      <alignment horizontal="left" vertical="top" wrapText="1"/>
    </xf>
    <xf numFmtId="0" fontId="23" fillId="2" borderId="26" xfId="0" applyFont="1" applyFill="1" applyBorder="1" applyAlignment="1" applyProtection="1">
      <alignment horizontal="left" vertical="center" wrapText="1"/>
    </xf>
    <xf numFmtId="0" fontId="15" fillId="0" borderId="0" xfId="0" applyFont="1" applyFill="1" applyAlignment="1">
      <alignment vertical="top" wrapText="1"/>
    </xf>
    <xf numFmtId="0" fontId="0" fillId="0" borderId="0" xfId="0" applyFill="1" applyAlignment="1">
      <alignment vertical="top" wrapText="1"/>
    </xf>
    <xf numFmtId="164" fontId="15" fillId="0" borderId="6" xfId="1" applyFont="1" applyFill="1" applyBorder="1" applyAlignment="1" applyProtection="1">
      <alignment horizontal="center" vertical="top"/>
      <protection locked="0"/>
    </xf>
    <xf numFmtId="164" fontId="15" fillId="0" borderId="50" xfId="1" applyFont="1" applyFill="1" applyBorder="1" applyAlignment="1" applyProtection="1">
      <alignment horizontal="center" vertical="top"/>
      <protection locked="0"/>
    </xf>
    <xf numFmtId="0" fontId="28" fillId="2" borderId="26" xfId="0" applyFont="1" applyFill="1" applyBorder="1" applyAlignment="1" applyProtection="1">
      <alignment horizontal="left" vertical="center"/>
    </xf>
    <xf numFmtId="0" fontId="28" fillId="2" borderId="27" xfId="0" applyFont="1" applyFill="1" applyBorder="1" applyAlignment="1" applyProtection="1">
      <alignment horizontal="left" vertical="center"/>
    </xf>
    <xf numFmtId="0" fontId="23" fillId="2" borderId="27" xfId="0" applyFont="1" applyFill="1" applyBorder="1" applyAlignment="1" applyProtection="1">
      <alignment horizontal="left" vertical="center" wrapText="1"/>
    </xf>
    <xf numFmtId="0" fontId="15" fillId="0" borderId="0" xfId="0" applyFont="1" applyFill="1" applyAlignment="1" applyProtection="1">
      <alignment vertical="top"/>
    </xf>
    <xf numFmtId="0" fontId="32" fillId="0" borderId="0" xfId="3" applyFont="1" applyAlignment="1" applyProtection="1">
      <alignment vertical="top"/>
    </xf>
    <xf numFmtId="0" fontId="15" fillId="0" borderId="0" xfId="0" applyFont="1" applyAlignment="1">
      <alignment vertical="top"/>
    </xf>
    <xf numFmtId="0" fontId="15" fillId="0" borderId="0" xfId="0" applyFont="1" applyFill="1" applyAlignment="1" applyProtection="1">
      <alignment vertical="top" wrapText="1"/>
    </xf>
    <xf numFmtId="0" fontId="15" fillId="0" borderId="0" xfId="0" quotePrefix="1" applyFont="1" applyAlignment="1">
      <alignment horizontal="left" vertical="top"/>
    </xf>
    <xf numFmtId="0" fontId="15" fillId="0" borderId="0" xfId="0" applyFont="1" applyAlignment="1">
      <alignment horizontal="left" vertical="top" wrapText="1"/>
    </xf>
    <xf numFmtId="0" fontId="32" fillId="0" borderId="0" xfId="3" applyFont="1" applyAlignment="1" applyProtection="1">
      <alignment horizontal="left" vertical="center" wrapText="1"/>
    </xf>
    <xf numFmtId="0" fontId="57" fillId="0" borderId="0" xfId="3" applyFont="1" applyAlignment="1" applyProtection="1">
      <alignment horizontal="left" vertical="center"/>
    </xf>
    <xf numFmtId="0" fontId="32" fillId="0" borderId="0" xfId="3" applyFont="1" applyAlignment="1" applyProtection="1">
      <alignment horizontal="left" vertical="center" wrapText="1"/>
    </xf>
    <xf numFmtId="0" fontId="57" fillId="0" borderId="0" xfId="3" applyFont="1" applyAlignment="1" applyProtection="1">
      <alignment horizontal="left" vertical="center"/>
    </xf>
  </cellXfs>
  <cellStyles count="4">
    <cellStyle name="Currency 2" xfId="1" xr:uid="{00000000-0005-0000-0000-000000000000}"/>
    <cellStyle name="Currency 2 2" xfId="2" xr:uid="{00000000-0005-0000-0000-000001000000}"/>
    <cellStyle name="Hyperlink" xfId="3" builtinId="8"/>
    <cellStyle name="Normal" xfId="0" builtinId="0"/>
  </cellStyles>
  <dxfs count="0"/>
  <tableStyles count="0" defaultTableStyle="TableStyleMedium2" defaultPivotStyle="PivotStyleLight16"/>
  <colors>
    <mruColors>
      <color rgb="FFF8CBAD"/>
      <color rgb="FFF8CB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pdpc.gov.sg/help-and-resources/2020/03/list-of-data-protection-service-providers"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services.isca.org.sg/apex/DirectoryList?service=Al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ccy.gov.sg/sector/initiatives/training-for-co-op-offic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3"/>
  <sheetViews>
    <sheetView showGridLines="0" tabSelected="1" zoomScale="70" zoomScaleNormal="70" workbookViewId="0">
      <selection activeCell="B2" sqref="B2"/>
    </sheetView>
  </sheetViews>
  <sheetFormatPr defaultColWidth="8.81640625" defaultRowHeight="14.5"/>
  <cols>
    <col min="1" max="1" width="3.453125" customWidth="1"/>
    <col min="2" max="2" width="4.54296875" style="200" customWidth="1"/>
    <col min="3" max="3" width="30.1796875" style="200" customWidth="1"/>
    <col min="4" max="4" width="62.26953125" style="240" customWidth="1"/>
    <col min="5" max="5" width="9.1796875" style="200" customWidth="1"/>
    <col min="6" max="6" width="10.453125" style="200" customWidth="1"/>
    <col min="7" max="7" width="2.26953125" style="200" customWidth="1"/>
    <col min="8" max="8" width="60.7265625" style="200" customWidth="1"/>
    <col min="9" max="9" width="15.81640625" style="200" customWidth="1"/>
    <col min="10" max="10" width="14.7265625" style="200" customWidth="1"/>
    <col min="11" max="11" width="13.26953125" style="200" bestFit="1" customWidth="1"/>
    <col min="12" max="16384" width="8.81640625" style="200"/>
  </cols>
  <sheetData>
    <row r="1" spans="1:11">
      <c r="B1"/>
      <c r="C1"/>
      <c r="D1" s="198"/>
      <c r="E1"/>
      <c r="F1"/>
      <c r="G1"/>
      <c r="H1" s="199"/>
      <c r="I1" s="199"/>
      <c r="J1" s="199"/>
      <c r="K1" s="199"/>
    </row>
    <row r="2" spans="1:11" s="206" customFormat="1" ht="23.5">
      <c r="A2" s="201"/>
      <c r="B2" s="23" t="s">
        <v>43</v>
      </c>
      <c r="C2" s="203"/>
      <c r="D2" s="204"/>
      <c r="E2" s="410" t="s">
        <v>78</v>
      </c>
      <c r="F2" s="411"/>
      <c r="G2" s="302"/>
      <c r="H2" s="205"/>
      <c r="I2" s="205"/>
      <c r="J2" s="205"/>
      <c r="K2" s="205"/>
    </row>
    <row r="3" spans="1:11" s="206" customFormat="1" ht="23.5">
      <c r="A3" s="201"/>
      <c r="B3" s="207" t="s">
        <v>10</v>
      </c>
      <c r="C3" s="208"/>
      <c r="D3" s="209"/>
      <c r="E3" s="210"/>
      <c r="F3" s="211"/>
      <c r="G3" s="201"/>
      <c r="H3" s="205"/>
      <c r="I3" s="205"/>
      <c r="J3" s="205"/>
      <c r="K3" s="205"/>
    </row>
    <row r="4" spans="1:11" s="206" customFormat="1" ht="23.5">
      <c r="A4" s="201"/>
      <c r="B4" s="212"/>
      <c r="C4" s="208"/>
      <c r="D4" s="209"/>
      <c r="E4" s="210"/>
      <c r="F4" s="211"/>
      <c r="G4" s="201"/>
      <c r="H4" s="213"/>
      <c r="I4" s="205"/>
      <c r="J4" s="205"/>
      <c r="K4" s="205"/>
    </row>
    <row r="5" spans="1:11" s="206" customFormat="1" ht="45.65" customHeight="1">
      <c r="A5" s="201"/>
      <c r="B5" s="418" t="s">
        <v>57</v>
      </c>
      <c r="C5" s="419"/>
      <c r="D5" s="412"/>
      <c r="E5" s="413"/>
      <c r="F5" s="211"/>
      <c r="G5" s="201"/>
      <c r="H5" s="216" t="str">
        <f>IF(D5=0,TEXT(H7," "),TEXT(D5,"dd-mmm-yyyy"))</f>
        <v xml:space="preserve"> </v>
      </c>
      <c r="I5" s="217" t="str">
        <f>IF(D5=0, TEXT(H7," "), MONTH(H5))</f>
        <v xml:space="preserve"> </v>
      </c>
      <c r="J5" s="218" t="str">
        <f>IF(D5=0,TEXT(H7," "),YEAR(H5))</f>
        <v xml:space="preserve"> </v>
      </c>
      <c r="K5" s="205"/>
    </row>
    <row r="6" spans="1:11" s="206" customFormat="1" ht="51.65" customHeight="1">
      <c r="A6" s="201"/>
      <c r="B6" s="214" t="s">
        <v>11</v>
      </c>
      <c r="C6" s="215"/>
      <c r="D6" s="414"/>
      <c r="E6" s="414"/>
      <c r="F6" s="211"/>
      <c r="G6" s="201"/>
      <c r="H6" s="219">
        <f>D6</f>
        <v>0</v>
      </c>
      <c r="I6" s="205"/>
      <c r="J6" s="218"/>
      <c r="K6" s="218"/>
    </row>
    <row r="7" spans="1:11">
      <c r="B7" s="220"/>
      <c r="C7" s="221"/>
      <c r="D7" s="222"/>
      <c r="E7" s="223"/>
      <c r="F7" s="224"/>
      <c r="G7"/>
      <c r="H7" s="199"/>
      <c r="I7" s="199"/>
      <c r="J7" s="199"/>
      <c r="K7" s="199"/>
    </row>
    <row r="8" spans="1:11">
      <c r="B8" s="225"/>
      <c r="C8" s="226"/>
      <c r="D8" s="198"/>
      <c r="E8"/>
      <c r="F8"/>
      <c r="G8"/>
      <c r="H8" s="199"/>
      <c r="I8" s="199"/>
      <c r="J8" s="199"/>
      <c r="K8" s="199"/>
    </row>
    <row r="9" spans="1:11" s="206" customFormat="1" ht="23.5">
      <c r="A9" s="201"/>
      <c r="B9" s="415" t="str">
        <f>CONCATENATE("Grant to be claimed in FY : ",H9,"/",I9)</f>
        <v xml:space="preserve">Grant to be claimed in FY :  / </v>
      </c>
      <c r="C9" s="416"/>
      <c r="D9" s="416"/>
      <c r="E9" s="227"/>
      <c r="F9" s="201"/>
      <c r="G9" s="201"/>
      <c r="H9" s="228" t="str">
        <f>IF(I5&gt;3,J5,J5-1)</f>
        <v xml:space="preserve"> </v>
      </c>
      <c r="I9" s="229" t="str">
        <f>IF(I5&gt;3,IF(D5=0,TEXT(H7," "),YEAR(H5)+1),IF(D5=0,TEXT(H7," "),YEAR(H5)))</f>
        <v xml:space="preserve"> </v>
      </c>
      <c r="J9" s="205"/>
      <c r="K9" s="205"/>
    </row>
    <row r="10" spans="1:11" s="285" customFormat="1">
      <c r="A10" s="283"/>
      <c r="B10" s="263"/>
      <c r="C10" s="284"/>
      <c r="D10" s="284"/>
      <c r="E10" s="225"/>
      <c r="F10" s="283"/>
      <c r="G10" s="283"/>
      <c r="H10" s="264"/>
      <c r="I10" s="265"/>
      <c r="J10" s="199"/>
      <c r="K10" s="199"/>
    </row>
    <row r="11" spans="1:11">
      <c r="B11" s="263"/>
      <c r="C11" s="262"/>
      <c r="D11" s="262"/>
      <c r="E11" s="225"/>
      <c r="F11"/>
      <c r="G11"/>
      <c r="H11" s="264"/>
      <c r="I11" s="265"/>
      <c r="J11" s="199"/>
      <c r="K11" s="199"/>
    </row>
    <row r="12" spans="1:11" s="270" customFormat="1" ht="23.5">
      <c r="A12" s="266"/>
      <c r="B12" s="417" t="s">
        <v>46</v>
      </c>
      <c r="C12" s="417"/>
      <c r="D12" s="417"/>
      <c r="E12" s="417"/>
      <c r="F12" s="417"/>
      <c r="G12" s="266"/>
      <c r="H12" s="267"/>
      <c r="I12" s="268"/>
      <c r="J12" s="269"/>
      <c r="K12" s="269"/>
    </row>
    <row r="13" spans="1:11" ht="15" thickBot="1">
      <c r="B13" s="230"/>
      <c r="C13" s="230"/>
      <c r="D13" s="198"/>
      <c r="E13"/>
      <c r="F13"/>
      <c r="G13"/>
      <c r="H13" s="199"/>
      <c r="I13" s="199"/>
      <c r="J13" s="199"/>
      <c r="K13" s="199"/>
    </row>
    <row r="14" spans="1:11" s="273" customFormat="1" ht="32.5" customHeight="1">
      <c r="A14" s="271"/>
      <c r="B14" s="272">
        <v>1</v>
      </c>
      <c r="C14" s="424" t="s">
        <v>47</v>
      </c>
      <c r="D14" s="425"/>
      <c r="E14" s="425"/>
      <c r="F14" s="426"/>
      <c r="G14" s="271"/>
    </row>
    <row r="15" spans="1:11" s="273" customFormat="1" ht="179" customHeight="1">
      <c r="A15" s="271"/>
      <c r="B15" s="324">
        <v>2</v>
      </c>
      <c r="C15" s="427" t="s">
        <v>138</v>
      </c>
      <c r="D15" s="428"/>
      <c r="E15" s="428"/>
      <c r="F15" s="429"/>
      <c r="G15" s="271"/>
    </row>
    <row r="16" spans="1:11" s="273" customFormat="1" ht="308.5" customHeight="1">
      <c r="A16" s="271"/>
      <c r="B16" s="274">
        <v>3</v>
      </c>
      <c r="C16" s="427" t="s">
        <v>141</v>
      </c>
      <c r="D16" s="428"/>
      <c r="E16" s="428"/>
      <c r="F16" s="429"/>
      <c r="G16" s="271"/>
    </row>
    <row r="17" spans="1:7" s="273" customFormat="1" ht="46.9" customHeight="1">
      <c r="A17" s="271"/>
      <c r="B17" s="274">
        <v>4</v>
      </c>
      <c r="C17" s="427" t="s">
        <v>48</v>
      </c>
      <c r="D17" s="428"/>
      <c r="E17" s="428"/>
      <c r="F17" s="429"/>
      <c r="G17" s="271"/>
    </row>
    <row r="18" spans="1:7" s="273" customFormat="1" ht="46.9" customHeight="1">
      <c r="A18" s="271"/>
      <c r="B18" s="274">
        <v>5</v>
      </c>
      <c r="C18" s="427" t="s">
        <v>49</v>
      </c>
      <c r="D18" s="428"/>
      <c r="E18" s="428"/>
      <c r="F18" s="429"/>
      <c r="G18" s="271"/>
    </row>
    <row r="19" spans="1:7" s="273" customFormat="1" ht="90" customHeight="1">
      <c r="A19" s="271"/>
      <c r="B19" s="274">
        <v>6</v>
      </c>
      <c r="C19" s="427" t="s">
        <v>91</v>
      </c>
      <c r="D19" s="428"/>
      <c r="E19" s="428"/>
      <c r="F19" s="429"/>
      <c r="G19" s="271"/>
    </row>
    <row r="20" spans="1:7" s="273" customFormat="1" ht="51" customHeight="1">
      <c r="A20" s="271"/>
      <c r="B20" s="275">
        <v>7</v>
      </c>
      <c r="C20" s="427" t="s">
        <v>50</v>
      </c>
      <c r="D20" s="428"/>
      <c r="E20" s="428"/>
      <c r="F20" s="429"/>
      <c r="G20" s="271"/>
    </row>
    <row r="21" spans="1:7" s="273" customFormat="1" ht="46.9" customHeight="1">
      <c r="A21" s="271"/>
      <c r="B21" s="275">
        <v>8</v>
      </c>
      <c r="C21" s="427" t="s">
        <v>51</v>
      </c>
      <c r="D21" s="428"/>
      <c r="E21" s="428"/>
      <c r="F21" s="429"/>
      <c r="G21" s="271"/>
    </row>
    <row r="22" spans="1:7" s="273" customFormat="1" ht="64.5" customHeight="1">
      <c r="A22" s="271"/>
      <c r="B22" s="275">
        <v>9</v>
      </c>
      <c r="C22" s="427" t="s">
        <v>52</v>
      </c>
      <c r="D22" s="428"/>
      <c r="E22" s="428"/>
      <c r="F22" s="429"/>
      <c r="G22" s="271"/>
    </row>
    <row r="23" spans="1:7" s="273" customFormat="1" ht="46.9" customHeight="1" thickBot="1">
      <c r="A23" s="271"/>
      <c r="B23" s="276">
        <v>10</v>
      </c>
      <c r="C23" s="420" t="s">
        <v>53</v>
      </c>
      <c r="D23" s="421"/>
      <c r="E23" s="421"/>
      <c r="F23" s="422"/>
      <c r="G23" s="271"/>
    </row>
    <row r="24" spans="1:7">
      <c r="B24" s="233"/>
      <c r="C24" s="233"/>
      <c r="D24" s="233"/>
      <c r="E24"/>
      <c r="F24"/>
      <c r="G24"/>
    </row>
    <row r="25" spans="1:7">
      <c r="B25" s="233"/>
      <c r="C25" s="233"/>
      <c r="D25" s="233"/>
      <c r="E25"/>
      <c r="F25"/>
      <c r="G25"/>
    </row>
    <row r="26" spans="1:7">
      <c r="B26" s="233"/>
      <c r="C26" s="233"/>
      <c r="D26" s="233"/>
      <c r="E26"/>
      <c r="F26"/>
      <c r="G26"/>
    </row>
    <row r="27" spans="1:7">
      <c r="B27" s="233"/>
      <c r="C27" s="233"/>
      <c r="D27" s="233"/>
      <c r="E27"/>
      <c r="F27"/>
      <c r="G27"/>
    </row>
    <row r="28" spans="1:7">
      <c r="B28" s="233"/>
      <c r="C28" s="233"/>
      <c r="D28" s="233"/>
      <c r="E28"/>
      <c r="F28"/>
      <c r="G28"/>
    </row>
    <row r="29" spans="1:7">
      <c r="B29" s="235"/>
      <c r="C29" s="230"/>
      <c r="D29" s="230"/>
      <c r="E29"/>
      <c r="F29"/>
      <c r="G29"/>
    </row>
    <row r="30" spans="1:7" s="273" customFormat="1" ht="21">
      <c r="A30" s="271"/>
      <c r="B30" s="277" t="s">
        <v>9</v>
      </c>
      <c r="C30" s="278"/>
      <c r="D30" s="278"/>
      <c r="E30" s="271"/>
      <c r="F30" s="271"/>
      <c r="G30" s="271"/>
    </row>
    <row r="31" spans="1:7" s="232" customFormat="1" ht="18.5">
      <c r="A31" s="231"/>
      <c r="B31" s="236"/>
      <c r="C31" s="234"/>
      <c r="D31" s="234"/>
      <c r="E31" s="231"/>
      <c r="F31" s="231"/>
      <c r="G31" s="231"/>
    </row>
    <row r="32" spans="1:7" s="232" customFormat="1" ht="18.5">
      <c r="A32" s="231"/>
      <c r="B32" s="236"/>
      <c r="C32" s="234"/>
      <c r="D32" s="234"/>
      <c r="E32" s="231"/>
      <c r="F32" s="231"/>
      <c r="G32" s="231"/>
    </row>
    <row r="33" spans="1:7" s="232" customFormat="1" ht="18.5">
      <c r="A33" s="231"/>
      <c r="B33" s="236"/>
      <c r="C33" s="234"/>
      <c r="D33" s="234"/>
      <c r="E33" s="231"/>
      <c r="F33" s="231"/>
      <c r="G33" s="231"/>
    </row>
    <row r="34" spans="1:7" s="273" customFormat="1" ht="21">
      <c r="A34" s="271"/>
      <c r="B34" s="279"/>
      <c r="C34" s="280"/>
      <c r="D34" s="280"/>
      <c r="E34" s="271"/>
      <c r="F34" s="271"/>
      <c r="G34" s="271"/>
    </row>
    <row r="35" spans="1:7" s="273" customFormat="1" ht="21">
      <c r="A35" s="271"/>
      <c r="B35" s="423" t="s">
        <v>12</v>
      </c>
      <c r="C35" s="423"/>
      <c r="D35" s="423"/>
      <c r="E35" s="271"/>
      <c r="F35" s="271"/>
      <c r="G35" s="271"/>
    </row>
    <row r="36" spans="1:7" s="273" customFormat="1" ht="21">
      <c r="A36" s="271"/>
      <c r="B36" s="290" t="s">
        <v>58</v>
      </c>
      <c r="C36" s="290"/>
      <c r="D36" s="291" t="s">
        <v>59</v>
      </c>
      <c r="E36" s="290"/>
      <c r="F36" s="271"/>
      <c r="G36" s="271"/>
    </row>
    <row r="37" spans="1:7">
      <c r="B37" s="281"/>
      <c r="C37" s="281"/>
      <c r="D37" s="281"/>
      <c r="E37"/>
      <c r="F37"/>
      <c r="G37"/>
    </row>
    <row r="38" spans="1:7" s="232" customFormat="1" ht="18.5">
      <c r="A38" s="231"/>
      <c r="B38" s="282" t="s">
        <v>54</v>
      </c>
      <c r="C38" s="282"/>
      <c r="D38" s="282"/>
      <c r="E38" s="231"/>
      <c r="F38" s="231"/>
      <c r="G38" s="231"/>
    </row>
    <row r="39" spans="1:7" ht="18.5">
      <c r="B39" s="236"/>
      <c r="C39" s="234"/>
      <c r="D39" s="234"/>
      <c r="E39"/>
      <c r="F39"/>
      <c r="G39"/>
    </row>
    <row r="40" spans="1:7" ht="18.5">
      <c r="B40" s="237"/>
      <c r="C40" s="238"/>
      <c r="D40" s="238"/>
    </row>
    <row r="41" spans="1:7" ht="18.5">
      <c r="B41" s="237"/>
      <c r="C41" s="238"/>
      <c r="D41" s="238"/>
    </row>
    <row r="42" spans="1:7" ht="18.5">
      <c r="B42" s="237"/>
      <c r="C42" s="238"/>
      <c r="D42" s="238"/>
    </row>
    <row r="43" spans="1:7" ht="18.5">
      <c r="B43" s="237"/>
      <c r="C43" s="238"/>
      <c r="D43" s="238"/>
    </row>
    <row r="44" spans="1:7" ht="18.5">
      <c r="B44" s="237"/>
      <c r="C44" s="238"/>
      <c r="D44" s="238"/>
    </row>
    <row r="45" spans="1:7" ht="18.5">
      <c r="B45" s="237"/>
      <c r="C45" s="238"/>
      <c r="D45" s="238"/>
    </row>
    <row r="46" spans="1:7" ht="18.5">
      <c r="B46" s="237"/>
      <c r="C46" s="238"/>
      <c r="D46" s="238"/>
    </row>
    <row r="47" spans="1:7">
      <c r="B47" s="239"/>
      <c r="C47" s="239"/>
    </row>
    <row r="48" spans="1:7">
      <c r="B48" s="239"/>
      <c r="C48" s="239"/>
    </row>
    <row r="49" spans="2:3">
      <c r="B49" s="239"/>
      <c r="C49" s="239"/>
    </row>
    <row r="50" spans="2:3">
      <c r="B50" s="239"/>
      <c r="C50" s="239"/>
    </row>
    <row r="51" spans="2:3">
      <c r="B51" s="239"/>
      <c r="C51" s="239"/>
    </row>
    <row r="52" spans="2:3">
      <c r="B52" s="239"/>
      <c r="C52" s="239"/>
    </row>
    <row r="53" spans="2:3">
      <c r="B53" s="239"/>
      <c r="C53" s="239"/>
    </row>
  </sheetData>
  <mergeCells count="17">
    <mergeCell ref="C23:F23"/>
    <mergeCell ref="B35:D35"/>
    <mergeCell ref="C14:F14"/>
    <mergeCell ref="C16:F16"/>
    <mergeCell ref="C17:F17"/>
    <mergeCell ref="C18:F18"/>
    <mergeCell ref="C19:F19"/>
    <mergeCell ref="C20:F20"/>
    <mergeCell ref="C21:F21"/>
    <mergeCell ref="C22:F22"/>
    <mergeCell ref="C15:F15"/>
    <mergeCell ref="E2:F2"/>
    <mergeCell ref="D5:E5"/>
    <mergeCell ref="D6:E6"/>
    <mergeCell ref="B9:D9"/>
    <mergeCell ref="B12:F12"/>
    <mergeCell ref="B5:C5"/>
  </mergeCells>
  <pageMargins left="0.70866141732283472" right="0.70866141732283472" top="0.74803149606299213" bottom="0.74803149606299213" header="0.31496062992125984" footer="0.31496062992125984"/>
  <pageSetup paperSize="9" scale="55" orientation="portrait" r:id="rId1"/>
  <headerFooter>
    <oddFooter>&amp;L&amp;A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00FF"/>
    <pageSetUpPr fitToPage="1"/>
  </sheetPr>
  <dimension ref="A1:Q74"/>
  <sheetViews>
    <sheetView showGridLines="0" zoomScale="70" zoomScaleNormal="70" workbookViewId="0">
      <selection activeCell="B2" sqref="B2"/>
    </sheetView>
  </sheetViews>
  <sheetFormatPr defaultColWidth="9.1796875" defaultRowHeight="14.5"/>
  <cols>
    <col min="1" max="1" width="3" style="21" customWidth="1"/>
    <col min="2" max="2" width="5.7265625" style="21" customWidth="1"/>
    <col min="3" max="4" width="4.54296875" style="21" customWidth="1"/>
    <col min="5" max="5" width="17.26953125" style="21" customWidth="1"/>
    <col min="6" max="6" width="73.453125" style="21" customWidth="1"/>
    <col min="7" max="7" width="7.7265625" style="21" customWidth="1"/>
    <col min="8" max="8" width="23.81640625" style="21" customWidth="1"/>
    <col min="9" max="9" width="25.54296875" style="7" customWidth="1"/>
    <col min="10" max="10" width="1" style="21" customWidth="1"/>
    <col min="11" max="11" width="25.54296875" style="21" customWidth="1"/>
    <col min="12" max="12" width="0.81640625" style="21" customWidth="1"/>
    <col min="13" max="13" width="23.7265625" style="21" customWidth="1"/>
    <col min="14" max="14" width="26.7265625" style="21" customWidth="1"/>
    <col min="15" max="16384" width="9.1796875" style="21"/>
  </cols>
  <sheetData>
    <row r="1" spans="1:17" s="38" customFormat="1">
      <c r="A1" s="48"/>
      <c r="B1" s="51"/>
      <c r="C1" s="48"/>
      <c r="D1" s="48"/>
      <c r="E1" s="48"/>
      <c r="F1" s="48"/>
      <c r="G1" s="48"/>
      <c r="H1" s="48"/>
      <c r="I1" s="1"/>
      <c r="J1" s="48"/>
      <c r="K1" s="20"/>
      <c r="L1" s="20"/>
      <c r="M1" s="20"/>
    </row>
    <row r="2" spans="1:17" s="27" customFormat="1" ht="23.5">
      <c r="A2" s="22"/>
      <c r="B2" s="23" t="s">
        <v>43</v>
      </c>
      <c r="C2" s="24"/>
      <c r="D2" s="24"/>
      <c r="E2" s="24"/>
      <c r="F2" s="25"/>
      <c r="G2" s="25"/>
      <c r="H2" s="25"/>
      <c r="I2" s="16" t="str">
        <f>'CCF Special Grants Front Page'!E2</f>
        <v>Version: 1 Oct 2021</v>
      </c>
      <c r="J2" s="26"/>
      <c r="K2" s="19"/>
      <c r="L2" s="19"/>
      <c r="M2" s="19"/>
    </row>
    <row r="3" spans="1:17" s="27" customFormat="1" ht="23.5">
      <c r="A3" s="22"/>
      <c r="B3" s="28" t="s">
        <v>10</v>
      </c>
      <c r="C3" s="29"/>
      <c r="D3" s="29"/>
      <c r="E3" s="29"/>
      <c r="F3" s="30"/>
      <c r="G3" s="30"/>
      <c r="H3" s="30"/>
      <c r="I3" s="31"/>
      <c r="J3" s="26"/>
      <c r="K3" s="19"/>
      <c r="L3" s="19"/>
      <c r="M3" s="19"/>
      <c r="N3" s="21"/>
      <c r="O3" s="21"/>
      <c r="P3" s="21"/>
      <c r="Q3" s="21"/>
    </row>
    <row r="4" spans="1:17" s="38" customFormat="1">
      <c r="A4" s="32"/>
      <c r="B4" s="33"/>
      <c r="C4" s="34"/>
      <c r="D4" s="34"/>
      <c r="E4" s="34"/>
      <c r="F4" s="35"/>
      <c r="G4" s="35"/>
      <c r="H4" s="35"/>
      <c r="I4" s="36"/>
      <c r="J4" s="37"/>
      <c r="K4" s="19"/>
      <c r="L4" s="19"/>
      <c r="M4" s="19"/>
    </row>
    <row r="5" spans="1:17" s="45" customFormat="1" ht="21">
      <c r="A5" s="39"/>
      <c r="B5" s="40" t="s">
        <v>42</v>
      </c>
      <c r="C5" s="41"/>
      <c r="D5" s="41"/>
      <c r="E5" s="41"/>
      <c r="F5" s="303" t="str">
        <f>'CCF Special Grants Front Page'!H5</f>
        <v xml:space="preserve"> </v>
      </c>
      <c r="G5" s="41"/>
      <c r="H5" s="41"/>
      <c r="I5" s="42"/>
      <c r="J5" s="43"/>
      <c r="K5" s="44"/>
      <c r="L5" s="44"/>
      <c r="M5" s="44"/>
    </row>
    <row r="6" spans="1:17" s="45" customFormat="1" ht="21">
      <c r="A6" s="39"/>
      <c r="B6" s="46" t="s">
        <v>11</v>
      </c>
      <c r="C6" s="47"/>
      <c r="D6" s="47"/>
      <c r="E6" s="47"/>
      <c r="F6" s="443">
        <f>'CCF Special Grants Front Page'!H6</f>
        <v>0</v>
      </c>
      <c r="G6" s="443"/>
      <c r="H6" s="443"/>
      <c r="I6" s="444"/>
      <c r="J6" s="43"/>
      <c r="K6" s="44"/>
      <c r="L6" s="44"/>
      <c r="M6" s="44"/>
    </row>
    <row r="7" spans="1:17" s="38" customFormat="1">
      <c r="A7" s="48"/>
      <c r="B7" s="49"/>
      <c r="C7" s="50"/>
      <c r="D7" s="50"/>
      <c r="E7" s="50"/>
      <c r="F7" s="50"/>
      <c r="G7" s="50"/>
      <c r="H7" s="50"/>
      <c r="I7" s="17"/>
      <c r="J7" s="48"/>
      <c r="K7" s="20"/>
      <c r="L7" s="20"/>
      <c r="M7" s="20"/>
    </row>
    <row r="8" spans="1:17" s="38" customFormat="1">
      <c r="A8" s="48"/>
      <c r="B8" s="51"/>
      <c r="C8" s="48"/>
      <c r="D8" s="48"/>
      <c r="E8" s="48"/>
      <c r="F8" s="48"/>
      <c r="G8" s="48"/>
      <c r="H8" s="48"/>
      <c r="I8" s="1"/>
      <c r="J8" s="48"/>
      <c r="K8" s="20"/>
      <c r="L8" s="20"/>
      <c r="M8" s="20"/>
    </row>
    <row r="9" spans="1:17">
      <c r="A9" s="18"/>
      <c r="B9" s="53"/>
      <c r="C9" s="54"/>
      <c r="D9" s="54"/>
      <c r="E9" s="54"/>
      <c r="F9" s="54"/>
      <c r="G9" s="54"/>
      <c r="H9" s="54"/>
      <c r="I9" s="2"/>
      <c r="J9" s="18"/>
      <c r="K9" s="20"/>
      <c r="L9" s="20"/>
      <c r="M9" s="20"/>
    </row>
    <row r="10" spans="1:17" s="45" customFormat="1" ht="21">
      <c r="A10" s="79"/>
      <c r="B10" s="306" t="s">
        <v>22</v>
      </c>
      <c r="C10" s="108"/>
      <c r="D10" s="108"/>
      <c r="E10" s="108"/>
      <c r="F10" s="108"/>
      <c r="G10" s="108"/>
      <c r="H10" s="108"/>
      <c r="I10" s="179"/>
      <c r="J10" s="79"/>
      <c r="K10" s="242"/>
      <c r="L10" s="242"/>
      <c r="M10" s="242"/>
    </row>
    <row r="11" spans="1:17">
      <c r="A11" s="18"/>
      <c r="B11" s="161"/>
      <c r="C11" s="163"/>
      <c r="D11" s="163"/>
      <c r="E11" s="163"/>
      <c r="F11" s="163"/>
      <c r="G11" s="163"/>
      <c r="H11" s="163"/>
      <c r="I11" s="3"/>
      <c r="J11" s="18"/>
      <c r="K11" s="20"/>
      <c r="L11" s="20"/>
      <c r="M11" s="20"/>
    </row>
    <row r="12" spans="1:17" s="45" customFormat="1" ht="21">
      <c r="A12" s="79"/>
      <c r="B12" s="331" t="s">
        <v>44</v>
      </c>
      <c r="C12" s="108"/>
      <c r="D12" s="108"/>
      <c r="E12" s="108"/>
      <c r="F12" s="108"/>
      <c r="G12" s="108" t="s">
        <v>64</v>
      </c>
      <c r="H12" s="108"/>
      <c r="I12" s="179"/>
      <c r="J12" s="79"/>
      <c r="K12" s="242"/>
      <c r="L12" s="242"/>
      <c r="M12" s="242"/>
    </row>
    <row r="13" spans="1:17" s="45" customFormat="1" ht="21">
      <c r="A13" s="79"/>
      <c r="B13" s="307" t="s">
        <v>83</v>
      </c>
      <c r="C13" s="108"/>
      <c r="D13" s="108"/>
      <c r="E13" s="108"/>
      <c r="F13" s="108"/>
      <c r="G13" s="146"/>
      <c r="H13" s="308" t="s">
        <v>82</v>
      </c>
      <c r="I13" s="179"/>
      <c r="J13" s="79"/>
      <c r="K13" s="242"/>
      <c r="L13" s="242"/>
      <c r="M13" s="242"/>
    </row>
    <row r="14" spans="1:17" s="38" customFormat="1">
      <c r="A14" s="48"/>
      <c r="B14" s="58"/>
      <c r="C14" s="59"/>
      <c r="D14" s="59"/>
      <c r="E14" s="59"/>
      <c r="F14" s="59"/>
      <c r="G14" s="59"/>
      <c r="H14" s="15"/>
      <c r="I14" s="3"/>
      <c r="J14" s="48"/>
      <c r="K14" s="20"/>
      <c r="L14" s="20"/>
      <c r="M14" s="20"/>
    </row>
    <row r="15" spans="1:17" s="45" customFormat="1" ht="21">
      <c r="A15" s="79"/>
      <c r="B15" s="331" t="s">
        <v>100</v>
      </c>
      <c r="C15" s="108"/>
      <c r="D15" s="108"/>
      <c r="E15" s="108"/>
      <c r="F15" s="108"/>
      <c r="G15" s="108" t="s">
        <v>64</v>
      </c>
      <c r="H15" s="108"/>
      <c r="I15" s="179"/>
      <c r="J15" s="195"/>
      <c r="K15" s="242"/>
      <c r="L15" s="242"/>
      <c r="M15" s="242"/>
    </row>
    <row r="16" spans="1:17" s="45" customFormat="1" ht="21">
      <c r="A16" s="79"/>
      <c r="B16" s="307" t="s">
        <v>80</v>
      </c>
      <c r="C16" s="108"/>
      <c r="D16" s="108"/>
      <c r="E16" s="108"/>
      <c r="F16" s="108"/>
      <c r="G16" s="146"/>
      <c r="H16" s="308" t="s">
        <v>81</v>
      </c>
      <c r="I16" s="179"/>
      <c r="J16" s="79"/>
      <c r="K16" s="242"/>
      <c r="L16" s="242"/>
      <c r="M16" s="242"/>
    </row>
    <row r="17" spans="1:13" s="45" customFormat="1" ht="21">
      <c r="A17" s="79"/>
      <c r="B17" s="307" t="s">
        <v>79</v>
      </c>
      <c r="C17" s="108"/>
      <c r="D17" s="108"/>
      <c r="E17" s="108"/>
      <c r="F17" s="108"/>
      <c r="G17" s="146"/>
      <c r="H17" s="308" t="s">
        <v>62</v>
      </c>
      <c r="I17" s="179"/>
      <c r="J17" s="79"/>
      <c r="K17" s="242"/>
      <c r="L17" s="242"/>
      <c r="M17" s="242"/>
    </row>
    <row r="18" spans="1:13" s="45" customFormat="1" ht="21">
      <c r="A18" s="79"/>
      <c r="B18" s="307" t="s">
        <v>94</v>
      </c>
      <c r="C18" s="108"/>
      <c r="D18" s="108"/>
      <c r="E18" s="108"/>
      <c r="F18" s="108"/>
      <c r="G18" s="146">
        <f>IF('2) PDPA'!$F$22&lt;&gt;"",1,2)</f>
        <v>1</v>
      </c>
      <c r="H18" s="308" t="s">
        <v>63</v>
      </c>
      <c r="I18" s="179"/>
      <c r="J18" s="79"/>
      <c r="K18" s="242"/>
      <c r="L18" s="242"/>
      <c r="M18" s="242"/>
    </row>
    <row r="19" spans="1:13" s="38" customFormat="1" ht="21">
      <c r="A19" s="48"/>
      <c r="B19" s="372"/>
      <c r="C19" s="373"/>
      <c r="D19" s="373"/>
      <c r="E19" s="373"/>
      <c r="F19" s="373"/>
      <c r="G19" s="373"/>
      <c r="H19" s="374"/>
      <c r="I19" s="332"/>
      <c r="J19" s="48"/>
      <c r="K19" s="20"/>
      <c r="L19" s="20"/>
      <c r="M19" s="20"/>
    </row>
    <row r="20" spans="1:13" s="38" customFormat="1" ht="15" thickBot="1">
      <c r="A20" s="48"/>
      <c r="B20" s="48"/>
      <c r="C20" s="48"/>
      <c r="D20" s="48"/>
      <c r="E20" s="48"/>
      <c r="F20" s="48"/>
      <c r="G20" s="48"/>
      <c r="H20" s="48"/>
      <c r="I20" s="1"/>
      <c r="J20" s="48"/>
      <c r="K20" s="48"/>
      <c r="L20" s="48"/>
      <c r="M20" s="48"/>
    </row>
    <row r="21" spans="1:13" s="64" customFormat="1" ht="84.75" customHeight="1" thickBot="1">
      <c r="A21" s="62"/>
      <c r="B21" s="120"/>
      <c r="C21" s="445" t="s">
        <v>98</v>
      </c>
      <c r="D21" s="446"/>
      <c r="E21" s="446"/>
      <c r="F21" s="447"/>
      <c r="G21" s="463" t="s">
        <v>142</v>
      </c>
      <c r="H21" s="464"/>
      <c r="I21" s="244" t="s">
        <v>0</v>
      </c>
      <c r="J21" s="63"/>
      <c r="K21" s="430" t="s">
        <v>101</v>
      </c>
      <c r="L21" s="431"/>
      <c r="M21" s="432"/>
    </row>
    <row r="22" spans="1:13" s="66" customFormat="1" ht="15" customHeight="1">
      <c r="A22" s="65"/>
      <c r="B22" s="141"/>
      <c r="C22" s="142"/>
      <c r="D22" s="142"/>
      <c r="E22" s="142"/>
      <c r="F22" s="142"/>
      <c r="G22" s="143"/>
      <c r="H22" s="143"/>
      <c r="I22" s="144"/>
      <c r="J22" s="63"/>
      <c r="K22" s="433" t="s">
        <v>1</v>
      </c>
      <c r="L22" s="145"/>
      <c r="M22" s="433" t="s">
        <v>99</v>
      </c>
    </row>
    <row r="23" spans="1:13" s="45" customFormat="1" ht="59.25" customHeight="1">
      <c r="A23" s="79"/>
      <c r="B23" s="169"/>
      <c r="C23" s="439" t="s">
        <v>139</v>
      </c>
      <c r="D23" s="439"/>
      <c r="E23" s="439"/>
      <c r="F23" s="439"/>
      <c r="G23" s="439"/>
      <c r="H23" s="439"/>
      <c r="I23" s="440"/>
      <c r="J23" s="79"/>
      <c r="K23" s="434"/>
      <c r="L23" s="245"/>
      <c r="M23" s="434"/>
    </row>
    <row r="24" spans="1:13" s="38" customFormat="1" ht="15" customHeight="1">
      <c r="A24" s="48"/>
      <c r="B24" s="77"/>
      <c r="C24" s="134"/>
      <c r="D24" s="134"/>
      <c r="E24" s="134"/>
      <c r="F24" s="134"/>
      <c r="G24" s="61"/>
      <c r="H24" s="61"/>
      <c r="I24" s="10"/>
      <c r="J24" s="48"/>
      <c r="K24" s="435"/>
      <c r="L24" s="145"/>
      <c r="M24" s="435"/>
    </row>
    <row r="25" spans="1:13" s="38" customFormat="1">
      <c r="A25" s="48"/>
      <c r="B25" s="139"/>
      <c r="C25" s="132"/>
      <c r="D25" s="132"/>
      <c r="E25" s="132"/>
      <c r="F25" s="140"/>
      <c r="G25" s="59"/>
      <c r="H25" s="122"/>
      <c r="I25" s="3"/>
      <c r="J25" s="48"/>
      <c r="K25" s="175"/>
      <c r="L25" s="133"/>
      <c r="M25" s="390"/>
    </row>
    <row r="26" spans="1:13" s="45" customFormat="1" ht="19.899999999999999" customHeight="1">
      <c r="A26" s="79"/>
      <c r="B26" s="246" t="s">
        <v>2</v>
      </c>
      <c r="C26" s="173" t="s">
        <v>95</v>
      </c>
      <c r="D26" s="173"/>
      <c r="E26" s="173"/>
      <c r="F26" s="105"/>
      <c r="G26" s="106"/>
      <c r="H26" s="105"/>
      <c r="I26" s="180"/>
      <c r="J26" s="79"/>
      <c r="K26" s="247"/>
      <c r="L26" s="248"/>
      <c r="M26" s="391"/>
    </row>
    <row r="27" spans="1:13" s="45" customFormat="1" ht="21">
      <c r="A27" s="79"/>
      <c r="B27" s="249"/>
      <c r="C27" s="436" t="s">
        <v>102</v>
      </c>
      <c r="D27" s="437"/>
      <c r="E27" s="437"/>
      <c r="F27" s="438"/>
      <c r="G27" s="106"/>
      <c r="H27" s="255">
        <f>_xlfn.NUMBERVALUE('1) Legal Services'!F13)</f>
        <v>0</v>
      </c>
      <c r="I27" s="243">
        <f>MIN(K27*H27,M27)</f>
        <v>0</v>
      </c>
      <c r="J27" s="11"/>
      <c r="K27" s="250">
        <v>0.8</v>
      </c>
      <c r="L27" s="251"/>
      <c r="M27" s="392">
        <v>1500</v>
      </c>
    </row>
    <row r="28" spans="1:13" s="45" customFormat="1" ht="21">
      <c r="A28" s="79"/>
      <c r="B28" s="249"/>
      <c r="C28" s="330" t="s">
        <v>13</v>
      </c>
      <c r="D28" s="345" t="s">
        <v>105</v>
      </c>
      <c r="E28" s="304"/>
      <c r="F28" s="305"/>
      <c r="G28" s="106"/>
      <c r="H28" s="105"/>
      <c r="I28" s="243"/>
      <c r="J28" s="11"/>
      <c r="K28" s="250"/>
      <c r="L28" s="251"/>
      <c r="M28" s="392"/>
    </row>
    <row r="29" spans="1:13" s="38" customFormat="1">
      <c r="A29" s="48"/>
      <c r="B29" s="71"/>
      <c r="C29" s="61"/>
      <c r="D29" s="61"/>
      <c r="E29" s="61"/>
      <c r="F29" s="72"/>
      <c r="G29" s="60"/>
      <c r="H29" s="10"/>
      <c r="I29" s="14"/>
      <c r="J29" s="1"/>
      <c r="K29" s="177"/>
      <c r="L29" s="73"/>
      <c r="M29" s="393"/>
    </row>
    <row r="30" spans="1:13" s="27" customFormat="1" ht="18.5">
      <c r="A30" s="55"/>
      <c r="B30" s="339"/>
      <c r="C30" s="333"/>
      <c r="D30" s="334"/>
      <c r="E30" s="334"/>
      <c r="F30" s="335"/>
      <c r="G30" s="336" t="s">
        <v>39</v>
      </c>
      <c r="H30" s="337"/>
      <c r="I30" s="337"/>
      <c r="J30" s="9"/>
      <c r="K30" s="178"/>
      <c r="L30" s="75"/>
      <c r="M30" s="394"/>
    </row>
    <row r="31" spans="1:13" s="27" customFormat="1" ht="18.5" hidden="1">
      <c r="A31" s="55"/>
      <c r="B31" s="340"/>
      <c r="C31" s="56" t="s">
        <v>3</v>
      </c>
      <c r="D31" s="57"/>
      <c r="E31" s="57"/>
      <c r="F31" s="67" t="s">
        <v>7</v>
      </c>
      <c r="G31" s="74"/>
      <c r="H31" s="13">
        <v>0</v>
      </c>
      <c r="I31" s="343">
        <f>IF(G31=1,#REF!,0)</f>
        <v>0</v>
      </c>
      <c r="J31" s="9">
        <f>MIN(K31*H31,M31)</f>
        <v>0</v>
      </c>
      <c r="K31" s="176">
        <v>0.8</v>
      </c>
      <c r="L31" s="70"/>
      <c r="M31" s="395">
        <v>5760</v>
      </c>
    </row>
    <row r="32" spans="1:13" s="45" customFormat="1" ht="21">
      <c r="A32" s="79"/>
      <c r="B32" s="169" t="s">
        <v>4</v>
      </c>
      <c r="C32" s="169" t="s">
        <v>96</v>
      </c>
      <c r="D32" s="125"/>
      <c r="E32" s="108"/>
      <c r="F32" s="105"/>
      <c r="G32" s="256">
        <f>'2) PDPA'!F13</f>
        <v>1</v>
      </c>
      <c r="H32" s="255">
        <f>_xlfn.NUMBERVALUE('2) PDPA'!G13)</f>
        <v>0</v>
      </c>
      <c r="I32" s="344">
        <f>IF(AND($G$16=1,$G$17=1,$G$18=1),MIN(K32*H32,M32),0)</f>
        <v>0</v>
      </c>
      <c r="J32" s="11"/>
      <c r="K32" s="250">
        <v>0.8</v>
      </c>
      <c r="L32" s="252"/>
      <c r="M32" s="396">
        <f>IF(G32=1,40000,IF(G32=2,30000,0))</f>
        <v>40000</v>
      </c>
    </row>
    <row r="33" spans="1:13" s="45" customFormat="1" ht="41.5" customHeight="1">
      <c r="A33" s="79"/>
      <c r="B33" s="341"/>
      <c r="C33" s="460" t="s">
        <v>84</v>
      </c>
      <c r="D33" s="461"/>
      <c r="E33" s="461"/>
      <c r="F33" s="462"/>
      <c r="G33" s="106"/>
      <c r="H33" s="179"/>
      <c r="I33" s="344"/>
      <c r="J33" s="8"/>
      <c r="K33" s="250"/>
      <c r="L33" s="252"/>
      <c r="M33" s="396"/>
    </row>
    <row r="34" spans="1:13" s="45" customFormat="1" ht="21">
      <c r="A34" s="79"/>
      <c r="B34" s="341"/>
      <c r="C34" s="106" t="s">
        <v>13</v>
      </c>
      <c r="D34" s="108" t="s">
        <v>107</v>
      </c>
      <c r="E34" s="345"/>
      <c r="F34" s="345"/>
      <c r="G34" s="106"/>
      <c r="H34" s="179"/>
      <c r="I34" s="179"/>
      <c r="J34" s="8"/>
      <c r="K34" s="181"/>
      <c r="L34" s="182"/>
      <c r="M34" s="397"/>
    </row>
    <row r="35" spans="1:13" s="45" customFormat="1" ht="21">
      <c r="A35" s="79"/>
      <c r="B35" s="341"/>
      <c r="C35" s="106" t="s">
        <v>14</v>
      </c>
      <c r="D35" s="451" t="s">
        <v>108</v>
      </c>
      <c r="E35" s="451"/>
      <c r="F35" s="452"/>
      <c r="G35" s="106"/>
      <c r="H35" s="179"/>
      <c r="I35" s="179"/>
      <c r="J35" s="8"/>
      <c r="K35" s="181"/>
      <c r="L35" s="182"/>
      <c r="M35" s="397"/>
    </row>
    <row r="36" spans="1:13" s="45" customFormat="1" ht="21">
      <c r="A36" s="79"/>
      <c r="B36" s="341"/>
      <c r="C36" s="106" t="s">
        <v>15</v>
      </c>
      <c r="D36" s="253" t="s">
        <v>24</v>
      </c>
      <c r="E36" s="453" t="s">
        <v>144</v>
      </c>
      <c r="F36" s="454"/>
      <c r="G36" s="106"/>
      <c r="H36" s="179"/>
      <c r="I36" s="179"/>
      <c r="J36" s="8"/>
      <c r="K36" s="181"/>
      <c r="L36" s="182"/>
      <c r="M36" s="397"/>
    </row>
    <row r="37" spans="1:13" s="45" customFormat="1" ht="21">
      <c r="A37" s="79"/>
      <c r="B37" s="341"/>
      <c r="C37" s="106"/>
      <c r="D37" s="253" t="s">
        <v>25</v>
      </c>
      <c r="E37" s="453" t="s">
        <v>143</v>
      </c>
      <c r="F37" s="455"/>
      <c r="G37" s="106"/>
      <c r="H37" s="179"/>
      <c r="I37" s="179"/>
      <c r="J37" s="8"/>
      <c r="K37" s="181"/>
      <c r="L37" s="182"/>
      <c r="M37" s="397"/>
    </row>
    <row r="38" spans="1:13" s="38" customFormat="1" ht="21">
      <c r="A38" s="48"/>
      <c r="B38" s="60"/>
      <c r="C38" s="342"/>
      <c r="D38" s="338"/>
      <c r="E38" s="61"/>
      <c r="F38" s="72"/>
      <c r="G38" s="60"/>
      <c r="H38" s="10"/>
      <c r="I38" s="10"/>
      <c r="J38" s="1"/>
      <c r="K38" s="177"/>
      <c r="L38" s="73"/>
      <c r="M38" s="393"/>
    </row>
    <row r="39" spans="1:13" s="38" customFormat="1">
      <c r="A39" s="48"/>
      <c r="B39" s="58"/>
      <c r="C39" s="58"/>
      <c r="D39" s="59"/>
      <c r="E39" s="59"/>
      <c r="F39" s="76"/>
      <c r="G39" s="58"/>
      <c r="H39" s="3"/>
      <c r="I39" s="5"/>
      <c r="J39" s="1"/>
      <c r="K39" s="177"/>
      <c r="L39" s="73"/>
      <c r="M39" s="393"/>
    </row>
    <row r="40" spans="1:13" s="38" customFormat="1" ht="21">
      <c r="A40" s="48"/>
      <c r="B40" s="169" t="s">
        <v>5</v>
      </c>
      <c r="C40" s="169" t="s">
        <v>74</v>
      </c>
      <c r="D40" s="401"/>
      <c r="E40" s="103"/>
      <c r="F40" s="76"/>
      <c r="G40" s="58"/>
      <c r="H40" s="255">
        <f>_xlfn.NUMBERVALUE('3) Cybersecurity'!G13)</f>
        <v>0</v>
      </c>
      <c r="I40" s="344">
        <f>IF(AND($G$16=1,$G$17=1),MIN(K40*H40,M40),0)</f>
        <v>0</v>
      </c>
      <c r="J40" s="1"/>
      <c r="K40" s="250">
        <v>0.8</v>
      </c>
      <c r="L40" s="252"/>
      <c r="M40" s="396">
        <v>10000</v>
      </c>
    </row>
    <row r="41" spans="1:13" s="38" customFormat="1" ht="21" customHeight="1">
      <c r="A41" s="48"/>
      <c r="B41" s="102"/>
      <c r="C41" s="459" t="s">
        <v>85</v>
      </c>
      <c r="D41" s="451"/>
      <c r="E41" s="451"/>
      <c r="F41" s="452"/>
      <c r="G41" s="58"/>
      <c r="H41" s="3"/>
      <c r="I41" s="5"/>
      <c r="J41" s="1"/>
      <c r="K41" s="327"/>
      <c r="L41" s="328"/>
      <c r="M41" s="393"/>
    </row>
    <row r="42" spans="1:13" s="38" customFormat="1" ht="44.15" customHeight="1">
      <c r="A42" s="48"/>
      <c r="B42" s="102"/>
      <c r="C42" s="459"/>
      <c r="D42" s="451"/>
      <c r="E42" s="451"/>
      <c r="F42" s="452"/>
      <c r="G42" s="58"/>
      <c r="H42" s="3"/>
      <c r="I42" s="5"/>
      <c r="J42" s="1"/>
      <c r="K42" s="327"/>
      <c r="L42" s="328"/>
      <c r="M42" s="393"/>
    </row>
    <row r="43" spans="1:13" s="38" customFormat="1" ht="21" customHeight="1">
      <c r="A43" s="48"/>
      <c r="B43" s="102"/>
      <c r="C43" s="124" t="s">
        <v>13</v>
      </c>
      <c r="D43" s="382" t="s">
        <v>19</v>
      </c>
      <c r="E43" s="402"/>
      <c r="F43" s="403"/>
      <c r="G43" s="58"/>
      <c r="H43" s="3"/>
      <c r="I43" s="5"/>
      <c r="J43" s="1"/>
      <c r="K43" s="327"/>
      <c r="L43" s="328"/>
      <c r="M43" s="393"/>
    </row>
    <row r="44" spans="1:13" s="38" customFormat="1">
      <c r="A44" s="48"/>
      <c r="B44" s="102"/>
      <c r="C44" s="77"/>
      <c r="D44" s="103"/>
      <c r="E44" s="103"/>
      <c r="F44" s="76"/>
      <c r="G44" s="58"/>
      <c r="H44" s="3"/>
      <c r="I44" s="5"/>
      <c r="J44" s="1"/>
      <c r="K44" s="327"/>
      <c r="L44" s="328"/>
      <c r="M44" s="393"/>
    </row>
    <row r="45" spans="1:13" s="38" customFormat="1">
      <c r="A45" s="48"/>
      <c r="B45" s="135"/>
      <c r="C45" s="136"/>
      <c r="D45" s="136"/>
      <c r="E45" s="136"/>
      <c r="F45" s="122"/>
      <c r="G45" s="135"/>
      <c r="H45" s="2"/>
      <c r="I45" s="137"/>
      <c r="J45" s="1"/>
      <c r="K45" s="177"/>
      <c r="L45" s="73"/>
      <c r="M45" s="393"/>
    </row>
    <row r="46" spans="1:13" s="45" customFormat="1" ht="21">
      <c r="A46" s="79"/>
      <c r="B46" s="106"/>
      <c r="C46" s="347" t="s">
        <v>106</v>
      </c>
      <c r="D46" s="254"/>
      <c r="E46" s="254"/>
      <c r="F46" s="348"/>
      <c r="G46" s="106"/>
      <c r="H46" s="179"/>
      <c r="I46" s="180"/>
      <c r="J46" s="8"/>
      <c r="K46" s="181"/>
      <c r="L46" s="182"/>
      <c r="M46" s="397"/>
    </row>
    <row r="47" spans="1:13" s="38" customFormat="1">
      <c r="A47" s="48"/>
      <c r="B47" s="60"/>
      <c r="C47" s="78"/>
      <c r="D47" s="61"/>
      <c r="E47" s="61"/>
      <c r="F47" s="72"/>
      <c r="G47" s="60"/>
      <c r="H47" s="10"/>
      <c r="I47" s="14"/>
      <c r="J47" s="1"/>
      <c r="K47" s="177"/>
      <c r="L47" s="73"/>
      <c r="M47" s="393"/>
    </row>
    <row r="48" spans="1:13" s="38" customFormat="1">
      <c r="A48" s="48"/>
      <c r="B48" s="160"/>
      <c r="C48" s="58"/>
      <c r="D48" s="59"/>
      <c r="E48" s="59"/>
      <c r="F48" s="76"/>
      <c r="G48" s="58"/>
      <c r="H48" s="3"/>
      <c r="I48" s="5"/>
      <c r="J48" s="1"/>
      <c r="K48" s="177"/>
      <c r="L48" s="73"/>
      <c r="M48" s="393"/>
    </row>
    <row r="49" spans="1:13" s="27" customFormat="1" ht="18.5" hidden="1">
      <c r="A49" s="55"/>
      <c r="B49" s="69"/>
      <c r="C49" s="56" t="s">
        <v>3</v>
      </c>
      <c r="D49" s="57"/>
      <c r="E49" s="57"/>
      <c r="F49" s="67" t="s">
        <v>7</v>
      </c>
      <c r="G49" s="74"/>
      <c r="H49" s="13">
        <v>0</v>
      </c>
      <c r="I49" s="4">
        <f>IF(G49=1,#REF!,0)</f>
        <v>0</v>
      </c>
      <c r="J49" s="9">
        <f>MIN(K49*H49,M49)</f>
        <v>0</v>
      </c>
      <c r="K49" s="176"/>
      <c r="L49" s="70"/>
      <c r="M49" s="395"/>
    </row>
    <row r="50" spans="1:13" s="45" customFormat="1" ht="21">
      <c r="A50" s="79"/>
      <c r="B50" s="246" t="s">
        <v>6</v>
      </c>
      <c r="C50" s="169" t="s">
        <v>44</v>
      </c>
      <c r="D50" s="108"/>
      <c r="E50" s="108"/>
      <c r="F50" s="105"/>
      <c r="G50" s="106"/>
      <c r="H50" s="255">
        <f>'4) Outsourced Internal Audit'!F13</f>
        <v>0</v>
      </c>
      <c r="I50" s="344">
        <f>IF($G$13&lt;&gt;"",MIN(K50*H50,M50),0)</f>
        <v>0</v>
      </c>
      <c r="J50" s="11"/>
      <c r="K50" s="250">
        <v>0.8</v>
      </c>
      <c r="L50" s="252"/>
      <c r="M50" s="396">
        <f>IF($G$13=1,15000,IF($G$13=2,8000,0))</f>
        <v>0</v>
      </c>
    </row>
    <row r="51" spans="1:13" s="45" customFormat="1" ht="42" customHeight="1">
      <c r="A51" s="79"/>
      <c r="B51" s="246"/>
      <c r="C51" s="456" t="s">
        <v>116</v>
      </c>
      <c r="D51" s="457"/>
      <c r="E51" s="457"/>
      <c r="F51" s="458"/>
      <c r="G51" s="106"/>
      <c r="H51" s="179"/>
      <c r="I51" s="243"/>
      <c r="J51" s="11"/>
      <c r="K51" s="250"/>
      <c r="L51" s="252"/>
      <c r="M51" s="396"/>
    </row>
    <row r="52" spans="1:13" s="45" customFormat="1" ht="21">
      <c r="A52" s="79"/>
      <c r="B52" s="249"/>
      <c r="C52" s="124" t="s">
        <v>13</v>
      </c>
      <c r="D52" s="173" t="s">
        <v>19</v>
      </c>
      <c r="E52" s="108"/>
      <c r="F52" s="105"/>
      <c r="G52" s="106"/>
      <c r="H52" s="105"/>
      <c r="I52" s="243"/>
      <c r="J52" s="8"/>
      <c r="K52" s="250"/>
      <c r="L52" s="252"/>
      <c r="M52" s="396"/>
    </row>
    <row r="53" spans="1:13" s="45" customFormat="1" ht="21">
      <c r="A53" s="79"/>
      <c r="B53" s="249"/>
      <c r="C53" s="124" t="s">
        <v>14</v>
      </c>
      <c r="D53" s="108" t="s">
        <v>104</v>
      </c>
      <c r="E53" s="125" t="s">
        <v>147</v>
      </c>
      <c r="F53" s="108"/>
      <c r="G53" s="106"/>
      <c r="H53" s="105"/>
      <c r="I53" s="243"/>
      <c r="J53" s="8"/>
      <c r="K53" s="250"/>
      <c r="L53" s="252"/>
      <c r="M53" s="396"/>
    </row>
    <row r="54" spans="1:13" s="45" customFormat="1" ht="21">
      <c r="A54" s="79"/>
      <c r="B54" s="249"/>
      <c r="C54" s="124"/>
      <c r="D54" s="125" t="s">
        <v>103</v>
      </c>
      <c r="E54" s="125" t="s">
        <v>146</v>
      </c>
      <c r="F54" s="125"/>
      <c r="G54" s="106"/>
      <c r="H54" s="105"/>
      <c r="I54" s="243"/>
      <c r="J54" s="8"/>
      <c r="K54" s="250"/>
      <c r="L54" s="252"/>
      <c r="M54" s="396"/>
    </row>
    <row r="55" spans="1:13" s="38" customFormat="1">
      <c r="A55" s="48"/>
      <c r="B55" s="71"/>
      <c r="C55" s="60"/>
      <c r="D55" s="162"/>
      <c r="E55" s="162"/>
      <c r="F55" s="162"/>
      <c r="G55" s="60"/>
      <c r="H55" s="10"/>
      <c r="I55" s="14"/>
      <c r="J55" s="1"/>
      <c r="K55" s="177"/>
      <c r="L55" s="73"/>
      <c r="M55" s="393"/>
    </row>
    <row r="56" spans="1:13" s="38" customFormat="1">
      <c r="A56" s="48"/>
      <c r="B56" s="183"/>
      <c r="C56" s="135"/>
      <c r="D56" s="136"/>
      <c r="E56" s="136"/>
      <c r="F56" s="136"/>
      <c r="G56" s="135"/>
      <c r="H56" s="2"/>
      <c r="I56" s="137"/>
      <c r="J56" s="1"/>
      <c r="K56" s="177"/>
      <c r="L56" s="73"/>
      <c r="M56" s="393"/>
    </row>
    <row r="57" spans="1:13" s="45" customFormat="1" ht="21">
      <c r="A57" s="79"/>
      <c r="B57" s="246" t="s">
        <v>73</v>
      </c>
      <c r="C57" s="169" t="s">
        <v>97</v>
      </c>
      <c r="D57" s="125"/>
      <c r="E57" s="108"/>
      <c r="F57" s="105"/>
      <c r="G57" s="106"/>
      <c r="H57" s="255">
        <f>_xlfn.NUMBERVALUE('5) Minimum Competency'!F13)</f>
        <v>0</v>
      </c>
      <c r="I57" s="243">
        <f>H57</f>
        <v>0</v>
      </c>
      <c r="J57" s="11"/>
      <c r="K57" s="250">
        <v>1</v>
      </c>
      <c r="L57" s="252"/>
      <c r="M57" s="396"/>
    </row>
    <row r="58" spans="1:13" s="45" customFormat="1" ht="21">
      <c r="A58" s="79"/>
      <c r="B58" s="249"/>
      <c r="C58" s="345" t="s">
        <v>121</v>
      </c>
      <c r="D58" s="356"/>
      <c r="E58" s="357"/>
      <c r="F58" s="358"/>
      <c r="G58" s="106"/>
      <c r="H58" s="105"/>
      <c r="I58" s="243"/>
      <c r="J58" s="11"/>
      <c r="K58" s="250"/>
      <c r="L58" s="251"/>
      <c r="M58" s="392"/>
    </row>
    <row r="59" spans="1:13" s="38" customFormat="1" ht="15" thickBot="1">
      <c r="A59" s="48"/>
      <c r="B59" s="241"/>
      <c r="C59" s="60"/>
      <c r="D59" s="61"/>
      <c r="E59" s="61"/>
      <c r="F59" s="72"/>
      <c r="G59" s="60"/>
      <c r="H59" s="10"/>
      <c r="I59" s="14"/>
      <c r="J59" s="1"/>
      <c r="K59" s="398"/>
      <c r="L59" s="399"/>
      <c r="M59" s="400"/>
    </row>
    <row r="60" spans="1:13" s="45" customFormat="1" ht="24.75" customHeight="1" thickBot="1">
      <c r="A60" s="79"/>
      <c r="B60" s="257"/>
      <c r="C60" s="448" t="s">
        <v>8</v>
      </c>
      <c r="D60" s="449"/>
      <c r="E60" s="449"/>
      <c r="F60" s="450"/>
      <c r="G60" s="258"/>
      <c r="H60" s="259" t="s">
        <v>18</v>
      </c>
      <c r="I60" s="260">
        <f>SUM(I25:I59)</f>
        <v>0</v>
      </c>
      <c r="J60" s="8"/>
      <c r="K60" s="174"/>
      <c r="L60" s="174"/>
      <c r="M60" s="80"/>
    </row>
    <row r="61" spans="1:13">
      <c r="A61" s="18"/>
      <c r="B61" s="18"/>
      <c r="C61" s="18"/>
      <c r="D61" s="18"/>
      <c r="E61" s="18"/>
      <c r="F61" s="18"/>
      <c r="G61" s="18"/>
      <c r="H61" s="18"/>
      <c r="I61" s="18"/>
    </row>
    <row r="62" spans="1:13" s="38" customFormat="1">
      <c r="A62" s="48"/>
      <c r="B62" s="48"/>
      <c r="C62" s="48"/>
      <c r="D62" s="48"/>
      <c r="E62" s="48"/>
      <c r="F62" s="48"/>
      <c r="G62" s="48"/>
      <c r="H62" s="81"/>
      <c r="I62" s="52"/>
      <c r="J62" s="187"/>
      <c r="K62" s="187"/>
      <c r="L62" s="187"/>
      <c r="M62" s="187"/>
    </row>
    <row r="63" spans="1:13" s="45" customFormat="1" ht="21">
      <c r="A63" s="79"/>
      <c r="B63" s="119" t="s">
        <v>16</v>
      </c>
      <c r="C63" s="184"/>
      <c r="D63" s="184"/>
      <c r="E63" s="184"/>
      <c r="F63" s="184"/>
      <c r="G63" s="184"/>
      <c r="H63" s="184"/>
      <c r="I63" s="185"/>
    </row>
    <row r="64" spans="1:13" s="45" customFormat="1" ht="21">
      <c r="A64" s="79"/>
      <c r="B64" s="380" t="s">
        <v>137</v>
      </c>
      <c r="C64" s="380"/>
      <c r="D64" s="380"/>
      <c r="E64" s="380"/>
      <c r="F64" s="380"/>
      <c r="G64" s="79"/>
      <c r="H64" s="79"/>
      <c r="I64" s="8"/>
    </row>
    <row r="65" spans="1:9" s="45" customFormat="1" ht="21">
      <c r="A65" s="79"/>
      <c r="B65" s="79"/>
      <c r="C65" s="79"/>
      <c r="D65" s="79"/>
      <c r="E65" s="79"/>
      <c r="F65" s="79"/>
      <c r="G65" s="79"/>
      <c r="H65" s="79"/>
      <c r="I65" s="8"/>
    </row>
    <row r="66" spans="1:9" s="82" customFormat="1">
      <c r="A66" s="26"/>
      <c r="B66" s="309"/>
      <c r="C66" s="310"/>
      <c r="D66" s="310"/>
      <c r="E66" s="26"/>
      <c r="F66" s="26"/>
      <c r="G66" s="26"/>
      <c r="H66" s="311"/>
      <c r="I66" s="311"/>
    </row>
    <row r="67" spans="1:9" s="315" customFormat="1" ht="21">
      <c r="A67" s="43"/>
      <c r="B67" s="312" t="s">
        <v>9</v>
      </c>
      <c r="C67" s="313"/>
      <c r="D67" s="313"/>
      <c r="E67" s="43"/>
      <c r="F67" s="43"/>
      <c r="G67" s="43"/>
      <c r="H67" s="314"/>
      <c r="I67" s="314"/>
    </row>
    <row r="68" spans="1:9" s="319" customFormat="1" ht="18.5">
      <c r="A68" s="68"/>
      <c r="B68" s="316"/>
      <c r="C68" s="317"/>
      <c r="D68" s="317"/>
      <c r="E68" s="68"/>
      <c r="F68" s="68"/>
      <c r="G68" s="68"/>
      <c r="H68" s="318"/>
      <c r="I68" s="318"/>
    </row>
    <row r="69" spans="1:9" s="319" customFormat="1" ht="18.5">
      <c r="A69" s="68"/>
      <c r="B69" s="316"/>
      <c r="C69" s="317"/>
      <c r="D69" s="317"/>
      <c r="E69" s="68"/>
      <c r="F69" s="68"/>
      <c r="G69" s="68"/>
      <c r="H69" s="318"/>
      <c r="I69" s="318"/>
    </row>
    <row r="70" spans="1:9" s="319" customFormat="1" ht="18.5">
      <c r="A70" s="68"/>
      <c r="B70" s="316"/>
      <c r="C70" s="317"/>
      <c r="D70" s="317"/>
      <c r="E70" s="68"/>
      <c r="F70" s="68"/>
      <c r="G70" s="68"/>
      <c r="H70" s="318"/>
      <c r="I70" s="318"/>
    </row>
    <row r="71" spans="1:9" s="315" customFormat="1" ht="21">
      <c r="A71" s="43"/>
      <c r="B71" s="441"/>
      <c r="C71" s="441"/>
      <c r="D71" s="441"/>
      <c r="E71" s="441"/>
      <c r="F71" s="441"/>
      <c r="G71" s="43"/>
      <c r="H71" s="314"/>
      <c r="I71" s="314"/>
    </row>
    <row r="72" spans="1:9" s="315" customFormat="1" ht="21">
      <c r="A72" s="43"/>
      <c r="B72" s="442" t="s">
        <v>12</v>
      </c>
      <c r="C72" s="442"/>
      <c r="D72" s="442"/>
      <c r="E72" s="442"/>
      <c r="F72" s="442"/>
      <c r="G72" s="43"/>
      <c r="H72" s="314"/>
      <c r="I72" s="314"/>
    </row>
    <row r="73" spans="1:9" s="315" customFormat="1" ht="21">
      <c r="A73" s="43"/>
      <c r="B73" s="320" t="s">
        <v>58</v>
      </c>
      <c r="C73" s="320"/>
      <c r="D73" s="321"/>
      <c r="E73" s="320"/>
      <c r="F73" s="322" t="s">
        <v>59</v>
      </c>
      <c r="G73" s="43"/>
      <c r="H73" s="314"/>
      <c r="I73" s="314"/>
    </row>
    <row r="74" spans="1:9">
      <c r="A74" s="18"/>
      <c r="B74" s="18"/>
      <c r="C74" s="18"/>
      <c r="D74" s="18"/>
      <c r="E74" s="18"/>
      <c r="F74" s="18"/>
      <c r="G74" s="18"/>
      <c r="H74" s="18"/>
      <c r="I74" s="1"/>
    </row>
  </sheetData>
  <mergeCells count="17">
    <mergeCell ref="B71:F71"/>
    <mergeCell ref="B72:F72"/>
    <mergeCell ref="F6:I6"/>
    <mergeCell ref="C21:F21"/>
    <mergeCell ref="C60:F60"/>
    <mergeCell ref="D35:F35"/>
    <mergeCell ref="E36:F36"/>
    <mergeCell ref="E37:F37"/>
    <mergeCell ref="C51:F51"/>
    <mergeCell ref="C41:F42"/>
    <mergeCell ref="C33:F33"/>
    <mergeCell ref="G21:H21"/>
    <mergeCell ref="K21:M21"/>
    <mergeCell ref="K22:K24"/>
    <mergeCell ref="M22:M24"/>
    <mergeCell ref="C27:F27"/>
    <mergeCell ref="C23:I23"/>
  </mergeCells>
  <dataValidations count="1">
    <dataValidation type="whole" allowBlank="1" showInputMessage="1" showErrorMessage="1" sqref="G13 G16:G18" xr:uid="{00000000-0002-0000-0100-000000000000}">
      <formula1>1</formula1>
      <formula2>2</formula2>
    </dataValidation>
  </dataValidations>
  <pageMargins left="0.70866141732283472" right="0.70866141732283472" top="0.74803149606299213" bottom="0.55118110236220474" header="0.31496062992125984" footer="0.31496062992125984"/>
  <pageSetup paperSize="9" scale="53" orientation="portrait" r:id="rId1"/>
  <headerFooter>
    <oddFooter>&amp;L&amp;A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00FF"/>
    <pageSetUpPr fitToPage="1"/>
  </sheetPr>
  <dimension ref="A1:I39"/>
  <sheetViews>
    <sheetView showGridLines="0" zoomScale="70" zoomScaleNormal="70" workbookViewId="0">
      <selection activeCell="B2" sqref="B2"/>
    </sheetView>
  </sheetViews>
  <sheetFormatPr defaultColWidth="9.1796875" defaultRowHeight="14.5"/>
  <cols>
    <col min="1" max="1" width="3" style="21" customWidth="1"/>
    <col min="2" max="2" width="5" style="21" customWidth="1"/>
    <col min="3" max="3" width="4.54296875" style="21" customWidth="1"/>
    <col min="4" max="4" width="24.26953125" style="21" customWidth="1"/>
    <col min="5" max="5" width="76.26953125" style="21" customWidth="1"/>
    <col min="6" max="6" width="13.26953125" style="21" customWidth="1"/>
    <col min="7" max="7" width="17.81640625" style="21" customWidth="1"/>
    <col min="8" max="8" width="9.26953125" style="7" customWidth="1"/>
    <col min="9" max="9" width="26.7265625" style="21" customWidth="1"/>
    <col min="10" max="16384" width="9.1796875" style="21"/>
  </cols>
  <sheetData>
    <row r="1" spans="1:9" s="26" customFormat="1">
      <c r="C1" s="84"/>
      <c r="D1" s="84"/>
    </row>
    <row r="2" spans="1:9" s="87" customFormat="1" ht="23.5">
      <c r="A2" s="22"/>
      <c r="B2" s="202" t="s">
        <v>43</v>
      </c>
      <c r="C2" s="85"/>
      <c r="D2" s="85"/>
      <c r="E2" s="86"/>
      <c r="F2" s="86"/>
      <c r="G2" s="16" t="str">
        <f>'CCF Special Grants Front Page'!E2</f>
        <v>Version: 1 Oct 2021</v>
      </c>
      <c r="H2" s="83"/>
    </row>
    <row r="3" spans="1:9" s="87" customFormat="1" ht="23.5">
      <c r="A3" s="22"/>
      <c r="B3" s="28" t="s">
        <v>10</v>
      </c>
      <c r="C3" s="88"/>
      <c r="D3" s="88"/>
      <c r="E3" s="89"/>
      <c r="F3" s="89"/>
      <c r="G3" s="90"/>
      <c r="H3" s="91"/>
    </row>
    <row r="4" spans="1:9" s="87" customFormat="1" ht="23.5">
      <c r="A4" s="22"/>
      <c r="B4" s="92"/>
      <c r="C4" s="88"/>
      <c r="D4" s="88"/>
      <c r="E4" s="89"/>
      <c r="F4" s="89"/>
      <c r="G4" s="90"/>
      <c r="H4" s="91"/>
    </row>
    <row r="5" spans="1:9" s="87" customFormat="1" ht="23.5">
      <c r="A5" s="93"/>
      <c r="B5" s="189" t="s">
        <v>41</v>
      </c>
      <c r="C5" s="88"/>
      <c r="D5" s="88"/>
      <c r="E5" s="190" t="str">
        <f>'CCF Special Grants Front Page'!H5</f>
        <v xml:space="preserve"> </v>
      </c>
      <c r="F5" s="89"/>
      <c r="G5" s="90"/>
      <c r="H5" s="91"/>
    </row>
    <row r="6" spans="1:9" s="87" customFormat="1" ht="48" customHeight="1">
      <c r="A6" s="93"/>
      <c r="B6" s="188" t="s">
        <v>11</v>
      </c>
      <c r="C6" s="88"/>
      <c r="D6" s="88"/>
      <c r="E6" s="484">
        <f>'CCF Special Grants Front Page'!H6</f>
        <v>0</v>
      </c>
      <c r="F6" s="484"/>
      <c r="G6" s="485"/>
      <c r="H6" s="91"/>
    </row>
    <row r="7" spans="1:9" s="38" customFormat="1">
      <c r="A7" s="94"/>
      <c r="B7" s="95"/>
      <c r="C7" s="96"/>
      <c r="D7" s="96"/>
      <c r="E7" s="97"/>
      <c r="F7" s="98"/>
      <c r="G7" s="99"/>
      <c r="H7" s="100"/>
    </row>
    <row r="8" spans="1:9" ht="15" thickBot="1">
      <c r="A8" s="18"/>
      <c r="B8" s="18"/>
      <c r="C8" s="18"/>
      <c r="D8" s="18"/>
      <c r="E8" s="18"/>
      <c r="F8" s="18"/>
      <c r="G8" s="18"/>
      <c r="H8" s="18"/>
    </row>
    <row r="9" spans="1:9">
      <c r="A9" s="62"/>
      <c r="B9" s="486" t="s">
        <v>2</v>
      </c>
      <c r="C9" s="488" t="s">
        <v>95</v>
      </c>
      <c r="D9" s="489"/>
      <c r="E9" s="490"/>
      <c r="F9" s="494" t="s">
        <v>156</v>
      </c>
      <c r="G9" s="495"/>
      <c r="H9" s="18"/>
    </row>
    <row r="10" spans="1:9" ht="52" customHeight="1" thickBot="1">
      <c r="A10" s="62"/>
      <c r="B10" s="487"/>
      <c r="C10" s="491"/>
      <c r="D10" s="492"/>
      <c r="E10" s="493"/>
      <c r="F10" s="496"/>
      <c r="G10" s="497"/>
      <c r="H10" s="18"/>
    </row>
    <row r="11" spans="1:9" s="45" customFormat="1" ht="45" customHeight="1">
      <c r="A11" s="79"/>
      <c r="B11" s="172"/>
      <c r="C11" s="469" t="s">
        <v>60</v>
      </c>
      <c r="D11" s="470"/>
      <c r="E11" s="471"/>
      <c r="F11" s="106"/>
      <c r="G11" s="171"/>
      <c r="H11" s="79"/>
    </row>
    <row r="12" spans="1:9" s="38" customFormat="1">
      <c r="A12" s="48"/>
      <c r="B12" s="101"/>
      <c r="C12" s="102"/>
      <c r="D12" s="103"/>
      <c r="E12" s="76"/>
      <c r="F12" s="58"/>
      <c r="G12" s="104"/>
      <c r="H12" s="48"/>
    </row>
    <row r="13" spans="1:9" s="152" customFormat="1" ht="21">
      <c r="A13" s="147"/>
      <c r="B13" s="156"/>
      <c r="C13" s="157" t="s">
        <v>102</v>
      </c>
      <c r="D13" s="149"/>
      <c r="E13" s="150"/>
      <c r="F13" s="498">
        <v>0</v>
      </c>
      <c r="G13" s="499"/>
      <c r="H13" s="147"/>
      <c r="I13" s="151"/>
    </row>
    <row r="14" spans="1:9" s="152" customFormat="1" ht="21">
      <c r="A14" s="147"/>
      <c r="B14" s="156"/>
      <c r="C14" s="330" t="s">
        <v>13</v>
      </c>
      <c r="D14" s="345" t="s">
        <v>105</v>
      </c>
      <c r="E14" s="150"/>
      <c r="F14" s="158"/>
      <c r="G14" s="159"/>
      <c r="H14" s="147"/>
      <c r="I14" s="151"/>
    </row>
    <row r="15" spans="1:9" s="38" customFormat="1" ht="15" thickBot="1">
      <c r="A15" s="48"/>
      <c r="B15" s="110"/>
      <c r="C15" s="111"/>
      <c r="D15" s="112"/>
      <c r="E15" s="113"/>
      <c r="F15" s="111"/>
      <c r="G15" s="12"/>
      <c r="H15" s="48"/>
    </row>
    <row r="16" spans="1:9" s="38" customFormat="1" ht="15" thickBot="1">
      <c r="A16" s="48"/>
      <c r="B16" s="48"/>
      <c r="C16" s="48"/>
      <c r="D16" s="48"/>
      <c r="E16" s="48"/>
      <c r="F16" s="48"/>
      <c r="G16" s="48"/>
      <c r="H16" s="48"/>
    </row>
    <row r="17" spans="1:8" s="152" customFormat="1" ht="24" customHeight="1" thickBot="1">
      <c r="A17" s="147"/>
      <c r="B17" s="475" t="s">
        <v>55</v>
      </c>
      <c r="C17" s="476"/>
      <c r="D17" s="476"/>
      <c r="E17" s="476"/>
      <c r="F17" s="476"/>
      <c r="G17" s="477"/>
      <c r="H17" s="147"/>
    </row>
    <row r="18" spans="1:8" s="45" customFormat="1" ht="21">
      <c r="A18" s="79"/>
      <c r="B18" s="114" t="s">
        <v>2</v>
      </c>
      <c r="C18" s="478" t="s">
        <v>17</v>
      </c>
      <c r="D18" s="479"/>
      <c r="E18" s="479"/>
      <c r="F18" s="479"/>
      <c r="G18" s="480"/>
      <c r="H18" s="79"/>
    </row>
    <row r="19" spans="1:8" s="45" customFormat="1" ht="21">
      <c r="A19" s="79"/>
      <c r="B19" s="115" t="s">
        <v>4</v>
      </c>
      <c r="C19" s="481" t="s">
        <v>86</v>
      </c>
      <c r="D19" s="482"/>
      <c r="E19" s="482"/>
      <c r="F19" s="482"/>
      <c r="G19" s="483"/>
      <c r="H19" s="79"/>
    </row>
    <row r="20" spans="1:8" s="45" customFormat="1" ht="21.5" thickBot="1">
      <c r="A20" s="79"/>
      <c r="B20" s="155" t="s">
        <v>5</v>
      </c>
      <c r="C20" s="472" t="s">
        <v>150</v>
      </c>
      <c r="D20" s="473"/>
      <c r="E20" s="473"/>
      <c r="F20" s="473"/>
      <c r="G20" s="474"/>
      <c r="H20" s="79"/>
    </row>
    <row r="21" spans="1:8" s="38" customFormat="1">
      <c r="A21" s="48"/>
      <c r="B21" s="48"/>
      <c r="C21" s="48"/>
      <c r="D21" s="48"/>
      <c r="E21" s="48"/>
      <c r="F21" s="48"/>
      <c r="G21" s="48"/>
      <c r="H21" s="48"/>
    </row>
    <row r="22" spans="1:8" s="38" customFormat="1">
      <c r="A22" s="350"/>
      <c r="B22" s="350"/>
      <c r="C22" s="350"/>
      <c r="D22" s="350"/>
      <c r="E22" s="350"/>
      <c r="F22" s="350"/>
      <c r="G22" s="350"/>
      <c r="H22" s="350"/>
    </row>
    <row r="23" spans="1:8" s="45" customFormat="1" ht="21">
      <c r="A23" s="79"/>
      <c r="B23" s="466" t="s">
        <v>113</v>
      </c>
      <c r="C23" s="466"/>
      <c r="D23" s="466"/>
      <c r="E23" s="466"/>
      <c r="F23" s="466"/>
      <c r="G23" s="466"/>
      <c r="H23" s="8"/>
    </row>
    <row r="24" spans="1:8" s="38" customFormat="1">
      <c r="A24" s="48"/>
      <c r="B24" s="117"/>
      <c r="C24" s="117"/>
      <c r="D24" s="117"/>
      <c r="E24" s="117"/>
      <c r="F24" s="117"/>
      <c r="G24" s="117"/>
      <c r="H24" s="1"/>
    </row>
    <row r="25" spans="1:8" s="45" customFormat="1" ht="44.5" customHeight="1">
      <c r="A25" s="79"/>
      <c r="B25" s="467" t="s">
        <v>123</v>
      </c>
      <c r="C25" s="467"/>
      <c r="D25" s="467"/>
      <c r="E25" s="467"/>
      <c r="F25" s="467"/>
      <c r="G25" s="467"/>
      <c r="H25" s="8"/>
    </row>
    <row r="26" spans="1:8" s="38" customFormat="1">
      <c r="A26" s="48"/>
      <c r="B26" s="468"/>
      <c r="C26" s="468"/>
      <c r="D26" s="468"/>
      <c r="E26" s="468"/>
      <c r="F26" s="468"/>
      <c r="G26" s="468"/>
      <c r="H26" s="1"/>
    </row>
    <row r="27" spans="1:8" s="45" customFormat="1" ht="21">
      <c r="A27" s="79"/>
      <c r="B27" s="468"/>
      <c r="C27" s="468"/>
      <c r="D27" s="468"/>
      <c r="E27" s="468"/>
      <c r="F27" s="468"/>
      <c r="G27" s="468"/>
      <c r="H27" s="8"/>
    </row>
    <row r="28" spans="1:8" s="45" customFormat="1" ht="21">
      <c r="A28" s="79"/>
      <c r="B28" s="468"/>
      <c r="C28" s="468"/>
      <c r="D28" s="468"/>
      <c r="E28" s="468"/>
      <c r="F28" s="468"/>
      <c r="G28" s="468"/>
      <c r="H28" s="8"/>
    </row>
    <row r="29" spans="1:8" s="45" customFormat="1" ht="24.65" customHeight="1">
      <c r="A29" s="79"/>
      <c r="B29" s="468"/>
      <c r="C29" s="468"/>
      <c r="D29" s="468"/>
      <c r="E29" s="468"/>
      <c r="F29" s="468"/>
      <c r="G29" s="468"/>
      <c r="H29" s="8"/>
    </row>
    <row r="30" spans="1:8" s="45" customFormat="1" ht="21">
      <c r="A30" s="79"/>
      <c r="B30" s="346"/>
      <c r="C30" s="346"/>
      <c r="D30" s="346"/>
      <c r="E30" s="346"/>
      <c r="F30" s="346"/>
      <c r="G30" s="346"/>
      <c r="H30" s="8"/>
    </row>
    <row r="31" spans="1:8" s="45" customFormat="1" ht="21">
      <c r="A31" s="79"/>
      <c r="B31" s="79"/>
      <c r="C31" s="289"/>
      <c r="D31" s="289"/>
      <c r="E31" s="289"/>
      <c r="F31" s="289"/>
      <c r="G31" s="289"/>
      <c r="H31" s="8"/>
    </row>
    <row r="32" spans="1:8" s="273" customFormat="1" ht="21">
      <c r="A32" s="271"/>
      <c r="B32" s="288" t="s">
        <v>9</v>
      </c>
      <c r="C32" s="278"/>
      <c r="D32" s="278"/>
      <c r="E32" s="271"/>
      <c r="F32" s="271"/>
      <c r="G32" s="271"/>
      <c r="H32" s="293"/>
    </row>
    <row r="33" spans="1:8" s="232" customFormat="1" ht="18.5">
      <c r="A33" s="231"/>
      <c r="B33" s="236"/>
      <c r="C33" s="234"/>
      <c r="D33" s="234"/>
      <c r="E33" s="231"/>
      <c r="F33" s="231"/>
      <c r="G33" s="231"/>
      <c r="H33" s="294"/>
    </row>
    <row r="34" spans="1:8" s="232" customFormat="1" ht="18.5">
      <c r="A34" s="231"/>
      <c r="B34" s="236"/>
      <c r="C34" s="234"/>
      <c r="D34" s="234"/>
      <c r="E34" s="231"/>
      <c r="F34" s="231"/>
      <c r="G34" s="231"/>
      <c r="H34" s="294"/>
    </row>
    <row r="35" spans="1:8" s="273" customFormat="1" ht="21">
      <c r="A35" s="271"/>
      <c r="B35" s="465"/>
      <c r="C35" s="465"/>
      <c r="D35" s="465"/>
      <c r="E35" s="465"/>
      <c r="F35" s="465"/>
      <c r="G35" s="271"/>
      <c r="H35" s="293"/>
    </row>
    <row r="36" spans="1:8" s="273" customFormat="1" ht="21">
      <c r="A36" s="271"/>
      <c r="B36" s="423" t="s">
        <v>12</v>
      </c>
      <c r="C36" s="423"/>
      <c r="D36" s="423"/>
      <c r="E36" s="423"/>
      <c r="F36" s="423"/>
      <c r="G36" s="271"/>
      <c r="H36" s="293"/>
    </row>
    <row r="37" spans="1:8" s="273" customFormat="1" ht="21">
      <c r="A37" s="271"/>
      <c r="B37" s="290" t="s">
        <v>58</v>
      </c>
      <c r="C37" s="290"/>
      <c r="D37" s="291"/>
      <c r="E37" s="290"/>
      <c r="F37" s="292" t="s">
        <v>59</v>
      </c>
      <c r="G37" s="271"/>
      <c r="H37" s="293"/>
    </row>
    <row r="38" spans="1:8" s="38" customFormat="1">
      <c r="A38" s="48"/>
      <c r="B38" s="48"/>
      <c r="C38" s="48"/>
      <c r="D38" s="48"/>
      <c r="E38" s="48"/>
      <c r="F38" s="48"/>
      <c r="G38" s="48"/>
      <c r="H38" s="1"/>
    </row>
    <row r="39" spans="1:8" s="38" customFormat="1">
      <c r="A39" s="127"/>
      <c r="B39" s="128"/>
      <c r="C39" s="129"/>
      <c r="D39" s="129"/>
      <c r="E39" s="129"/>
      <c r="F39" s="130"/>
      <c r="G39" s="81"/>
      <c r="H39" s="6"/>
    </row>
  </sheetData>
  <mergeCells count="14">
    <mergeCell ref="E6:G6"/>
    <mergeCell ref="B9:B10"/>
    <mergeCell ref="C9:E10"/>
    <mergeCell ref="F9:G10"/>
    <mergeCell ref="F13:G13"/>
    <mergeCell ref="B35:F35"/>
    <mergeCell ref="B36:F36"/>
    <mergeCell ref="B23:G23"/>
    <mergeCell ref="B25:G29"/>
    <mergeCell ref="C11:E11"/>
    <mergeCell ref="C20:G20"/>
    <mergeCell ref="B17:G17"/>
    <mergeCell ref="C18:G18"/>
    <mergeCell ref="C19:G19"/>
  </mergeCells>
  <pageMargins left="0.70866141732283472" right="0.70866141732283472" top="0.74803149606299213" bottom="0.55118110236220474" header="0.31496062992125984" footer="0.31496062992125984"/>
  <pageSetup paperSize="9" scale="61" orientation="portrait" r:id="rId1"/>
  <headerFooter>
    <oddFooter>&amp;L&amp;A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00FF"/>
    <pageSetUpPr fitToPage="1"/>
  </sheetPr>
  <dimension ref="A1:J71"/>
  <sheetViews>
    <sheetView showGridLines="0" zoomScale="70" zoomScaleNormal="70" workbookViewId="0">
      <selection activeCell="B2" sqref="B2"/>
    </sheetView>
  </sheetViews>
  <sheetFormatPr defaultColWidth="9.1796875" defaultRowHeight="14.5"/>
  <cols>
    <col min="1" max="1" width="3" style="21" customWidth="1"/>
    <col min="2" max="2" width="5.7265625" style="21" customWidth="1"/>
    <col min="3" max="3" width="4.54296875" style="21" customWidth="1"/>
    <col min="4" max="4" width="49.54296875" style="21" customWidth="1"/>
    <col min="5" max="5" width="61.453125" style="21" customWidth="1"/>
    <col min="6" max="6" width="8.7265625" style="21" customWidth="1"/>
    <col min="7" max="7" width="13.26953125" style="21" customWidth="1"/>
    <col min="8" max="8" width="13.7265625" style="21" customWidth="1"/>
    <col min="9" max="9" width="5.26953125" style="7" customWidth="1"/>
    <col min="10" max="10" width="23.7265625" style="21" customWidth="1"/>
    <col min="11" max="16384" width="9.1796875" style="21"/>
  </cols>
  <sheetData>
    <row r="1" spans="1:10" s="26" customFormat="1">
      <c r="C1" s="84"/>
      <c r="D1" s="84"/>
    </row>
    <row r="2" spans="1:10" s="87" customFormat="1" ht="23.5">
      <c r="A2" s="22"/>
      <c r="B2" s="23" t="s">
        <v>43</v>
      </c>
      <c r="C2" s="85"/>
      <c r="D2" s="85"/>
      <c r="E2" s="86"/>
      <c r="F2" s="500" t="str">
        <f>'CCF Special Grants Front Page'!E2</f>
        <v>Version: 1 Oct 2021</v>
      </c>
      <c r="G2" s="500"/>
      <c r="H2" s="501"/>
      <c r="I2" s="131"/>
    </row>
    <row r="3" spans="1:10" s="87" customFormat="1" ht="23.5">
      <c r="A3" s="22"/>
      <c r="B3" s="28" t="s">
        <v>10</v>
      </c>
      <c r="C3" s="88"/>
      <c r="D3" s="88"/>
      <c r="E3" s="89"/>
      <c r="F3" s="191"/>
      <c r="G3" s="191"/>
      <c r="H3" s="192"/>
      <c r="I3" s="131"/>
    </row>
    <row r="4" spans="1:10" s="38" customFormat="1">
      <c r="A4" s="32"/>
      <c r="B4" s="33"/>
      <c r="C4" s="34"/>
      <c r="D4" s="34"/>
      <c r="E4" s="35"/>
      <c r="F4" s="191"/>
      <c r="G4" s="191"/>
      <c r="H4" s="192"/>
      <c r="I4" s="127"/>
    </row>
    <row r="5" spans="1:10" s="87" customFormat="1" ht="23.5">
      <c r="A5" s="93"/>
      <c r="B5" s="189" t="s">
        <v>41</v>
      </c>
      <c r="C5" s="88"/>
      <c r="D5" s="88"/>
      <c r="E5" s="190" t="str">
        <f>'CCF Special Grants Front Page'!H5</f>
        <v xml:space="preserve"> </v>
      </c>
      <c r="F5" s="191"/>
      <c r="G5" s="191"/>
      <c r="H5" s="192"/>
      <c r="I5" s="131"/>
    </row>
    <row r="6" spans="1:10" s="87" customFormat="1" ht="48.75" customHeight="1">
      <c r="A6" s="93"/>
      <c r="B6" s="189" t="s">
        <v>11</v>
      </c>
      <c r="C6" s="88"/>
      <c r="D6" s="88"/>
      <c r="E6" s="484">
        <f>'CCF Special Grants Front Page'!H6</f>
        <v>0</v>
      </c>
      <c r="F6" s="484"/>
      <c r="G6" s="484"/>
      <c r="H6" s="485"/>
      <c r="I6" s="131"/>
    </row>
    <row r="7" spans="1:10" s="38" customFormat="1">
      <c r="A7" s="94"/>
      <c r="B7" s="95"/>
      <c r="C7" s="96"/>
      <c r="D7" s="96"/>
      <c r="E7" s="98"/>
      <c r="F7" s="193"/>
      <c r="G7" s="193"/>
      <c r="H7" s="194"/>
      <c r="I7" s="127"/>
    </row>
    <row r="8" spans="1:10" ht="15" thickBot="1">
      <c r="A8" s="18"/>
      <c r="B8" s="18"/>
      <c r="C8" s="18"/>
      <c r="D8" s="18"/>
      <c r="E8" s="18"/>
      <c r="F8" s="18"/>
      <c r="G8" s="18"/>
      <c r="H8" s="18"/>
      <c r="I8" s="18"/>
    </row>
    <row r="9" spans="1:10" s="38" customFormat="1" ht="12" customHeight="1">
      <c r="A9" s="65"/>
      <c r="B9" s="486" t="s">
        <v>4</v>
      </c>
      <c r="C9" s="488" t="s">
        <v>136</v>
      </c>
      <c r="D9" s="489"/>
      <c r="E9" s="490"/>
      <c r="F9" s="494" t="s">
        <v>72</v>
      </c>
      <c r="G9" s="505"/>
      <c r="H9" s="495"/>
      <c r="I9" s="48"/>
    </row>
    <row r="10" spans="1:10" s="38" customFormat="1" ht="34.5" customHeight="1" thickBot="1">
      <c r="A10" s="65"/>
      <c r="B10" s="487"/>
      <c r="C10" s="491"/>
      <c r="D10" s="492"/>
      <c r="E10" s="493"/>
      <c r="F10" s="496"/>
      <c r="G10" s="506"/>
      <c r="H10" s="497"/>
      <c r="I10" s="48"/>
    </row>
    <row r="11" spans="1:10" s="27" customFormat="1" ht="42.75" customHeight="1">
      <c r="A11" s="55"/>
      <c r="B11" s="300"/>
      <c r="C11" s="507" t="s">
        <v>60</v>
      </c>
      <c r="D11" s="508"/>
      <c r="E11" s="508"/>
      <c r="F11" s="56"/>
      <c r="G11" s="57"/>
      <c r="H11" s="301"/>
      <c r="I11" s="55"/>
    </row>
    <row r="12" spans="1:10" s="45" customFormat="1" ht="21">
      <c r="A12" s="79"/>
      <c r="B12" s="172"/>
      <c r="C12" s="169"/>
      <c r="D12" s="173"/>
      <c r="E12" s="108"/>
      <c r="F12" s="342" t="s">
        <v>39</v>
      </c>
      <c r="G12" s="361"/>
      <c r="H12" s="367"/>
      <c r="I12" s="79"/>
    </row>
    <row r="13" spans="1:10" s="152" customFormat="1" ht="41.5" customHeight="1">
      <c r="A13" s="147"/>
      <c r="B13" s="148"/>
      <c r="C13" s="522" t="s">
        <v>84</v>
      </c>
      <c r="D13" s="523"/>
      <c r="E13" s="524"/>
      <c r="F13" s="146">
        <v>1</v>
      </c>
      <c r="G13" s="519">
        <v>0</v>
      </c>
      <c r="H13" s="520"/>
      <c r="I13" s="147"/>
      <c r="J13" s="151"/>
    </row>
    <row r="14" spans="1:10" s="45" customFormat="1" ht="21">
      <c r="A14" s="79"/>
      <c r="B14" s="123"/>
      <c r="C14" s="106" t="s">
        <v>13</v>
      </c>
      <c r="D14" s="108" t="s">
        <v>107</v>
      </c>
      <c r="E14" s="108"/>
      <c r="F14" s="106"/>
      <c r="G14" s="108"/>
      <c r="H14" s="171"/>
      <c r="I14" s="79"/>
      <c r="J14" s="109"/>
    </row>
    <row r="15" spans="1:10" s="45" customFormat="1" ht="21">
      <c r="A15" s="79"/>
      <c r="B15" s="123"/>
      <c r="C15" s="106" t="s">
        <v>14</v>
      </c>
      <c r="D15" s="451" t="s">
        <v>108</v>
      </c>
      <c r="E15" s="517"/>
      <c r="F15" s="386"/>
      <c r="G15" s="108"/>
      <c r="H15" s="171"/>
      <c r="I15" s="79"/>
      <c r="J15" s="109"/>
    </row>
    <row r="16" spans="1:10" s="45" customFormat="1" ht="21" customHeight="1">
      <c r="A16" s="79"/>
      <c r="B16" s="123"/>
      <c r="C16" s="106" t="s">
        <v>15</v>
      </c>
      <c r="D16" s="518" t="s">
        <v>145</v>
      </c>
      <c r="E16" s="517"/>
      <c r="F16" s="362"/>
      <c r="G16" s="108"/>
      <c r="H16" s="171"/>
      <c r="I16" s="79"/>
      <c r="J16" s="109"/>
    </row>
    <row r="17" spans="1:10" s="45" customFormat="1" ht="21" customHeight="1">
      <c r="A17" s="79"/>
      <c r="B17" s="123"/>
      <c r="C17" s="125"/>
      <c r="D17" s="518" t="s">
        <v>151</v>
      </c>
      <c r="E17" s="517"/>
      <c r="F17" s="363"/>
      <c r="G17" s="108"/>
      <c r="H17" s="171"/>
      <c r="I17" s="79"/>
      <c r="J17" s="109"/>
    </row>
    <row r="18" spans="1:10" s="45" customFormat="1" ht="21" customHeight="1" thickBot="1">
      <c r="A18" s="79"/>
      <c r="B18" s="123"/>
      <c r="C18" s="125"/>
      <c r="D18" s="253"/>
      <c r="E18" s="349"/>
      <c r="F18" s="363"/>
      <c r="G18" s="108"/>
      <c r="H18" s="171"/>
      <c r="I18" s="79"/>
      <c r="J18" s="109"/>
    </row>
    <row r="19" spans="1:10" s="45" customFormat="1" ht="21.5" thickBot="1">
      <c r="A19" s="79"/>
      <c r="B19" s="123"/>
      <c r="C19" s="125"/>
      <c r="D19" s="525" t="s">
        <v>153</v>
      </c>
      <c r="E19" s="526"/>
      <c r="F19" s="349"/>
      <c r="G19" s="108"/>
      <c r="H19" s="171"/>
      <c r="I19" s="79"/>
      <c r="J19" s="109"/>
    </row>
    <row r="20" spans="1:10" s="45" customFormat="1" ht="21" customHeight="1">
      <c r="A20" s="79"/>
      <c r="B20" s="123"/>
      <c r="C20" s="125"/>
      <c r="D20" s="253"/>
      <c r="E20" s="349"/>
      <c r="F20" s="363"/>
      <c r="G20" s="108"/>
      <c r="H20" s="171"/>
      <c r="I20" s="79"/>
      <c r="J20" s="109"/>
    </row>
    <row r="21" spans="1:10" s="27" customFormat="1" ht="33.65" customHeight="1">
      <c r="A21" s="55"/>
      <c r="B21" s="300"/>
      <c r="C21" s="509" t="s">
        <v>111</v>
      </c>
      <c r="D21" s="510"/>
      <c r="E21" s="510"/>
      <c r="F21" s="364"/>
      <c r="G21" s="365"/>
      <c r="H21" s="368"/>
      <c r="I21" s="55"/>
    </row>
    <row r="22" spans="1:10" s="27" customFormat="1" ht="40" customHeight="1">
      <c r="A22" s="55"/>
      <c r="B22" s="300"/>
      <c r="C22" s="511" t="s">
        <v>65</v>
      </c>
      <c r="D22" s="512"/>
      <c r="E22" s="513"/>
      <c r="F22" s="514" t="s">
        <v>68</v>
      </c>
      <c r="G22" s="515"/>
      <c r="H22" s="516"/>
      <c r="I22" s="55"/>
    </row>
    <row r="23" spans="1:10" s="27" customFormat="1" ht="20.5" customHeight="1">
      <c r="A23" s="55"/>
      <c r="B23" s="300"/>
      <c r="C23" s="325" t="s">
        <v>13</v>
      </c>
      <c r="D23" s="323" t="s">
        <v>66</v>
      </c>
      <c r="E23" s="323"/>
      <c r="F23" s="336"/>
      <c r="G23" s="360"/>
      <c r="H23" s="366"/>
      <c r="I23" s="55"/>
    </row>
    <row r="24" spans="1:10" s="27" customFormat="1" ht="20.5" customHeight="1">
      <c r="A24" s="55"/>
      <c r="B24" s="300"/>
      <c r="C24" s="359" t="s">
        <v>14</v>
      </c>
      <c r="D24" s="359" t="s">
        <v>67</v>
      </c>
      <c r="E24" s="359"/>
      <c r="F24" s="56"/>
      <c r="G24" s="57"/>
      <c r="H24" s="301"/>
      <c r="I24" s="55"/>
    </row>
    <row r="25" spans="1:10" s="27" customFormat="1" ht="20.5" customHeight="1">
      <c r="A25" s="55"/>
      <c r="B25" s="300"/>
      <c r="C25" s="359" t="s">
        <v>15</v>
      </c>
      <c r="D25" s="359" t="s">
        <v>68</v>
      </c>
      <c r="E25" s="359"/>
      <c r="F25" s="56"/>
      <c r="G25" s="57"/>
      <c r="H25" s="301"/>
      <c r="I25" s="55"/>
    </row>
    <row r="26" spans="1:10" s="27" customFormat="1" ht="20.5" customHeight="1">
      <c r="A26" s="55"/>
      <c r="B26" s="300"/>
      <c r="C26" s="359" t="s">
        <v>69</v>
      </c>
      <c r="D26" s="359" t="s">
        <v>70</v>
      </c>
      <c r="E26" s="359"/>
      <c r="F26" s="56"/>
      <c r="G26" s="57"/>
      <c r="H26" s="301"/>
      <c r="I26" s="55"/>
    </row>
    <row r="27" spans="1:10" s="27" customFormat="1" ht="20.5" customHeight="1">
      <c r="A27" s="55"/>
      <c r="B27" s="300"/>
      <c r="C27" s="359"/>
      <c r="D27" s="359"/>
      <c r="E27" s="359"/>
      <c r="F27" s="56"/>
      <c r="G27" s="57"/>
      <c r="H27" s="301"/>
      <c r="I27" s="55"/>
    </row>
    <row r="28" spans="1:10" s="27" customFormat="1" ht="39.65" customHeight="1">
      <c r="A28" s="55"/>
      <c r="B28" s="300"/>
      <c r="C28" s="521" t="s">
        <v>152</v>
      </c>
      <c r="D28" s="439"/>
      <c r="E28" s="439"/>
      <c r="F28" s="56"/>
      <c r="G28" s="57"/>
      <c r="H28" s="301"/>
      <c r="I28" s="55"/>
    </row>
    <row r="29" spans="1:10" s="38" customFormat="1" ht="15" thickBot="1">
      <c r="A29" s="48"/>
      <c r="B29" s="126"/>
      <c r="C29" s="353"/>
      <c r="D29" s="354"/>
      <c r="E29" s="354"/>
      <c r="F29" s="353"/>
      <c r="G29" s="354"/>
      <c r="H29" s="355"/>
      <c r="I29" s="48"/>
    </row>
    <row r="30" spans="1:10" s="38" customFormat="1" ht="15" thickBot="1">
      <c r="A30" s="48"/>
      <c r="B30" s="48"/>
      <c r="C30" s="48"/>
      <c r="D30" s="48"/>
      <c r="E30" s="48"/>
      <c r="F30" s="48"/>
      <c r="G30" s="48"/>
      <c r="H30" s="48"/>
      <c r="I30" s="1"/>
    </row>
    <row r="31" spans="1:10" s="154" customFormat="1" ht="23.5" customHeight="1" thickBot="1">
      <c r="A31" s="153"/>
      <c r="B31" s="475" t="s">
        <v>55</v>
      </c>
      <c r="C31" s="476"/>
      <c r="D31" s="476"/>
      <c r="E31" s="476"/>
      <c r="F31" s="476"/>
      <c r="G31" s="476"/>
      <c r="H31" s="477"/>
      <c r="I31" s="138"/>
    </row>
    <row r="32" spans="1:10" s="152" customFormat="1" ht="25.5" customHeight="1">
      <c r="A32" s="147"/>
      <c r="B32" s="167"/>
      <c r="C32" s="502" t="s">
        <v>88</v>
      </c>
      <c r="D32" s="503"/>
      <c r="E32" s="503"/>
      <c r="F32" s="503"/>
      <c r="G32" s="503"/>
      <c r="H32" s="504"/>
      <c r="I32" s="147"/>
    </row>
    <row r="33" spans="1:9" s="168" customFormat="1" ht="46" customHeight="1">
      <c r="A33" s="329"/>
      <c r="B33" s="115" t="s">
        <v>2</v>
      </c>
      <c r="C33" s="481" t="s">
        <v>40</v>
      </c>
      <c r="D33" s="482"/>
      <c r="E33" s="482"/>
      <c r="F33" s="482"/>
      <c r="G33" s="482"/>
      <c r="H33" s="483"/>
      <c r="I33" s="329"/>
    </row>
    <row r="34" spans="1:9" s="45" customFormat="1" ht="25.5" customHeight="1">
      <c r="A34" s="79"/>
      <c r="B34" s="115"/>
      <c r="C34" s="535" t="s">
        <v>71</v>
      </c>
      <c r="D34" s="536"/>
      <c r="E34" s="536"/>
      <c r="F34" s="536"/>
      <c r="G34" s="536"/>
      <c r="H34" s="537"/>
      <c r="I34" s="8"/>
    </row>
    <row r="35" spans="1:9" s="196" customFormat="1" ht="46" customHeight="1">
      <c r="A35" s="195"/>
      <c r="B35" s="115" t="s">
        <v>2</v>
      </c>
      <c r="C35" s="481" t="s">
        <v>56</v>
      </c>
      <c r="D35" s="482"/>
      <c r="E35" s="482"/>
      <c r="F35" s="482"/>
      <c r="G35" s="482"/>
      <c r="H35" s="483"/>
      <c r="I35" s="195"/>
    </row>
    <row r="36" spans="1:9" s="196" customFormat="1" ht="21">
      <c r="A36" s="195"/>
      <c r="B36" s="115" t="s">
        <v>4</v>
      </c>
      <c r="C36" s="481" t="s">
        <v>38</v>
      </c>
      <c r="D36" s="482"/>
      <c r="E36" s="482"/>
      <c r="F36" s="482"/>
      <c r="G36" s="482"/>
      <c r="H36" s="483"/>
      <c r="I36" s="195"/>
    </row>
    <row r="37" spans="1:9" s="196" customFormat="1" ht="21">
      <c r="A37" s="195"/>
      <c r="B37" s="115" t="s">
        <v>5</v>
      </c>
      <c r="C37" s="481" t="s">
        <v>17</v>
      </c>
      <c r="D37" s="482"/>
      <c r="E37" s="482"/>
      <c r="F37" s="482"/>
      <c r="G37" s="482"/>
      <c r="H37" s="483"/>
      <c r="I37" s="195"/>
    </row>
    <row r="38" spans="1:9" s="196" customFormat="1" ht="25.5" customHeight="1">
      <c r="A38" s="195"/>
      <c r="B38" s="115"/>
      <c r="C38" s="535" t="s">
        <v>87</v>
      </c>
      <c r="D38" s="536"/>
      <c r="E38" s="536"/>
      <c r="F38" s="536"/>
      <c r="G38" s="536"/>
      <c r="H38" s="537"/>
      <c r="I38" s="197"/>
    </row>
    <row r="39" spans="1:9" s="196" customFormat="1" ht="21.5" thickBot="1">
      <c r="A39" s="195"/>
      <c r="B39" s="155" t="s">
        <v>2</v>
      </c>
      <c r="C39" s="472" t="s">
        <v>17</v>
      </c>
      <c r="D39" s="473"/>
      <c r="E39" s="473"/>
      <c r="F39" s="473"/>
      <c r="G39" s="473"/>
      <c r="H39" s="474"/>
      <c r="I39" s="197"/>
    </row>
    <row r="40" spans="1:9" s="38" customFormat="1">
      <c r="A40" s="48"/>
      <c r="B40" s="48"/>
      <c r="C40" s="48"/>
      <c r="D40" s="48"/>
      <c r="E40" s="48"/>
      <c r="F40" s="48"/>
      <c r="G40" s="48"/>
      <c r="H40" s="48"/>
      <c r="I40" s="1"/>
    </row>
    <row r="41" spans="1:9" s="38" customFormat="1">
      <c r="A41" s="350"/>
      <c r="B41" s="350"/>
      <c r="C41" s="350"/>
      <c r="D41" s="350"/>
      <c r="E41" s="350"/>
      <c r="F41" s="350"/>
      <c r="G41" s="350"/>
      <c r="H41" s="350"/>
      <c r="I41" s="351"/>
    </row>
    <row r="42" spans="1:9" s="45" customFormat="1" ht="21">
      <c r="A42" s="79"/>
      <c r="B42" s="466" t="s">
        <v>113</v>
      </c>
      <c r="C42" s="466"/>
      <c r="D42" s="466"/>
      <c r="E42" s="466"/>
      <c r="F42" s="466"/>
      <c r="G42" s="466"/>
      <c r="H42" s="466"/>
      <c r="I42" s="8"/>
    </row>
    <row r="43" spans="1:9" s="38" customFormat="1">
      <c r="A43" s="48"/>
      <c r="B43" s="117"/>
      <c r="C43" s="117"/>
      <c r="D43" s="117"/>
      <c r="E43" s="117"/>
      <c r="F43" s="117"/>
      <c r="G43" s="117"/>
      <c r="H43" s="117"/>
      <c r="I43" s="1"/>
    </row>
    <row r="44" spans="1:9" s="45" customFormat="1" ht="44.5" customHeight="1">
      <c r="A44" s="79"/>
      <c r="B44" s="527" t="s">
        <v>109</v>
      </c>
      <c r="C44" s="527"/>
      <c r="D44" s="527"/>
      <c r="E44" s="527"/>
      <c r="F44" s="527"/>
      <c r="G44" s="527"/>
      <c r="H44" s="527"/>
      <c r="I44" s="79"/>
    </row>
    <row r="45" spans="1:9" s="45" customFormat="1" ht="21">
      <c r="A45" s="79"/>
      <c r="B45" s="376" t="s">
        <v>24</v>
      </c>
      <c r="C45" s="527" t="s">
        <v>89</v>
      </c>
      <c r="D45" s="527"/>
      <c r="E45" s="376"/>
      <c r="F45" s="376"/>
      <c r="G45" s="376"/>
      <c r="H45" s="376"/>
      <c r="I45" s="79"/>
    </row>
    <row r="46" spans="1:9" s="45" customFormat="1" ht="21">
      <c r="A46" s="79"/>
      <c r="B46" s="376" t="s">
        <v>25</v>
      </c>
      <c r="C46" s="527" t="s">
        <v>36</v>
      </c>
      <c r="D46" s="527"/>
      <c r="E46" s="527"/>
      <c r="F46" s="376"/>
      <c r="G46" s="376"/>
      <c r="H46" s="376"/>
      <c r="I46" s="79"/>
    </row>
    <row r="47" spans="1:9" s="45" customFormat="1" ht="21">
      <c r="A47" s="79"/>
      <c r="B47" s="376" t="s">
        <v>28</v>
      </c>
      <c r="C47" s="527" t="s">
        <v>20</v>
      </c>
      <c r="D47" s="527"/>
      <c r="E47" s="527"/>
      <c r="F47" s="376"/>
      <c r="G47" s="376"/>
      <c r="H47" s="376"/>
      <c r="I47" s="79"/>
    </row>
    <row r="48" spans="1:9" s="45" customFormat="1" ht="44.5" customHeight="1">
      <c r="A48" s="79"/>
      <c r="B48" s="376" t="s">
        <v>30</v>
      </c>
      <c r="C48" s="527" t="s">
        <v>37</v>
      </c>
      <c r="D48" s="527"/>
      <c r="E48" s="527"/>
      <c r="F48" s="532"/>
      <c r="G48" s="532"/>
      <c r="H48" s="532"/>
      <c r="I48" s="79"/>
    </row>
    <row r="49" spans="1:9" s="45" customFormat="1" ht="21">
      <c r="A49" s="79"/>
      <c r="B49" s="376"/>
      <c r="C49" s="376"/>
      <c r="D49" s="376"/>
      <c r="E49" s="376"/>
      <c r="F49" s="387"/>
      <c r="G49" s="387"/>
      <c r="H49" s="387"/>
      <c r="I49" s="79"/>
    </row>
    <row r="50" spans="1:9" s="38" customFormat="1" ht="45" customHeight="1">
      <c r="A50" s="48"/>
      <c r="B50" s="527" t="s">
        <v>124</v>
      </c>
      <c r="C50" s="534"/>
      <c r="D50" s="534"/>
      <c r="E50" s="534"/>
      <c r="F50" s="534"/>
      <c r="G50" s="534"/>
      <c r="H50" s="534"/>
      <c r="I50" s="48"/>
    </row>
    <row r="51" spans="1:9" s="38" customFormat="1" ht="21">
      <c r="A51" s="48"/>
      <c r="B51" s="376"/>
      <c r="C51" s="388"/>
      <c r="D51" s="388"/>
      <c r="E51" s="388"/>
      <c r="F51" s="388"/>
      <c r="G51" s="388"/>
      <c r="H51" s="388"/>
      <c r="I51" s="48"/>
    </row>
    <row r="52" spans="1:9" s="45" customFormat="1" ht="44.15" customHeight="1">
      <c r="A52" s="79"/>
      <c r="B52" s="529" t="s">
        <v>119</v>
      </c>
      <c r="C52" s="529"/>
      <c r="D52" s="529"/>
      <c r="E52" s="529"/>
      <c r="F52" s="529"/>
      <c r="G52" s="529"/>
      <c r="H52" s="529"/>
      <c r="I52" s="79"/>
    </row>
    <row r="53" spans="1:9" s="45" customFormat="1" ht="21">
      <c r="A53" s="79"/>
      <c r="B53" s="383"/>
      <c r="C53" s="383"/>
      <c r="D53" s="383"/>
      <c r="E53" s="383"/>
      <c r="F53" s="383"/>
      <c r="G53" s="383"/>
      <c r="H53" s="383"/>
      <c r="I53" s="79"/>
    </row>
    <row r="54" spans="1:9" s="45" customFormat="1" ht="21">
      <c r="A54" s="79"/>
      <c r="B54" s="527" t="s">
        <v>135</v>
      </c>
      <c r="C54" s="527"/>
      <c r="D54" s="527"/>
      <c r="E54" s="527"/>
      <c r="F54" s="527"/>
      <c r="G54" s="527"/>
      <c r="H54" s="527"/>
      <c r="I54" s="79"/>
    </row>
    <row r="55" spans="1:9" s="45" customFormat="1" ht="21">
      <c r="A55" s="79"/>
      <c r="B55" s="530"/>
      <c r="C55" s="530"/>
      <c r="D55" s="530"/>
      <c r="E55" s="530"/>
      <c r="F55" s="530"/>
      <c r="G55" s="530"/>
      <c r="H55" s="530"/>
      <c r="I55" s="79"/>
    </row>
    <row r="56" spans="1:9" s="45" customFormat="1" ht="21">
      <c r="A56" s="79"/>
      <c r="B56" s="530"/>
      <c r="C56" s="530"/>
      <c r="D56" s="530"/>
      <c r="E56" s="530"/>
      <c r="F56" s="530"/>
      <c r="G56" s="530"/>
      <c r="H56" s="530"/>
      <c r="I56" s="79"/>
    </row>
    <row r="57" spans="1:9" s="45" customFormat="1" ht="21">
      <c r="A57" s="79"/>
      <c r="B57" s="530"/>
      <c r="C57" s="530"/>
      <c r="D57" s="530"/>
      <c r="E57" s="530"/>
      <c r="F57" s="530"/>
      <c r="G57" s="530"/>
      <c r="H57" s="530"/>
      <c r="I57" s="79"/>
    </row>
    <row r="58" spans="1:9" s="45" customFormat="1" ht="21">
      <c r="A58" s="79"/>
      <c r="B58" s="376"/>
      <c r="C58" s="376"/>
      <c r="D58" s="376"/>
      <c r="E58" s="376"/>
      <c r="F58" s="376"/>
      <c r="G58" s="376"/>
      <c r="H58" s="11"/>
      <c r="I58" s="79"/>
    </row>
    <row r="59" spans="1:9" s="45" customFormat="1" ht="45" customHeight="1">
      <c r="A59" s="79"/>
      <c r="B59" s="527" t="s">
        <v>110</v>
      </c>
      <c r="C59" s="527"/>
      <c r="D59" s="527"/>
      <c r="E59" s="527"/>
      <c r="F59" s="527"/>
      <c r="G59" s="527"/>
      <c r="H59" s="531"/>
      <c r="I59" s="79"/>
    </row>
    <row r="60" spans="1:9" s="45" customFormat="1" ht="21">
      <c r="A60" s="79"/>
      <c r="B60" s="376"/>
      <c r="C60" s="376"/>
      <c r="D60" s="376"/>
      <c r="E60" s="376"/>
      <c r="F60" s="376"/>
      <c r="G60" s="376"/>
      <c r="H60" s="389"/>
      <c r="I60" s="79"/>
    </row>
    <row r="61" spans="1:9" s="45" customFormat="1" ht="43" customHeight="1">
      <c r="A61" s="79"/>
      <c r="B61" s="527" t="s">
        <v>154</v>
      </c>
      <c r="C61" s="532"/>
      <c r="D61" s="532"/>
      <c r="E61" s="532"/>
      <c r="F61" s="532"/>
      <c r="G61" s="532"/>
      <c r="H61" s="532"/>
      <c r="I61" s="79"/>
    </row>
    <row r="62" spans="1:9" s="45" customFormat="1" ht="21">
      <c r="A62" s="79"/>
      <c r="B62" s="533" t="s">
        <v>90</v>
      </c>
      <c r="C62" s="534"/>
      <c r="D62" s="534"/>
      <c r="E62" s="534"/>
      <c r="F62" s="532"/>
      <c r="G62" s="532"/>
      <c r="H62" s="532"/>
      <c r="I62" s="79"/>
    </row>
    <row r="63" spans="1:9" s="45" customFormat="1" ht="21">
      <c r="A63" s="79"/>
      <c r="B63" s="406"/>
      <c r="C63" s="407"/>
      <c r="D63" s="407"/>
      <c r="E63" s="407"/>
      <c r="F63" s="405"/>
      <c r="G63" s="405"/>
      <c r="H63" s="405"/>
      <c r="I63" s="79"/>
    </row>
    <row r="64" spans="1:9" s="38" customFormat="1" ht="21">
      <c r="A64" s="48"/>
      <c r="B64" s="376"/>
      <c r="C64" s="388"/>
      <c r="D64" s="388"/>
      <c r="E64" s="388"/>
      <c r="F64" s="388"/>
      <c r="G64" s="388"/>
      <c r="H64" s="388"/>
      <c r="I64" s="48"/>
    </row>
    <row r="65" spans="1:9" s="273" customFormat="1" ht="21">
      <c r="A65" s="271"/>
      <c r="B65" s="288" t="s">
        <v>9</v>
      </c>
      <c r="C65" s="278"/>
      <c r="D65" s="278"/>
      <c r="E65" s="271"/>
      <c r="F65" s="271"/>
      <c r="G65" s="271"/>
      <c r="H65" s="293"/>
      <c r="I65" s="293"/>
    </row>
    <row r="66" spans="1:9" s="298" customFormat="1" ht="15.5">
      <c r="A66" s="295"/>
      <c r="B66" s="299"/>
      <c r="C66" s="296"/>
      <c r="D66" s="296"/>
      <c r="E66" s="295"/>
      <c r="F66" s="295"/>
      <c r="G66" s="295"/>
      <c r="H66" s="297"/>
      <c r="I66" s="297"/>
    </row>
    <row r="67" spans="1:9" s="298" customFormat="1" ht="15.5">
      <c r="A67" s="295"/>
      <c r="B67" s="299"/>
      <c r="C67" s="296"/>
      <c r="D67" s="296"/>
      <c r="E67" s="295"/>
      <c r="F67" s="295"/>
      <c r="G67" s="295"/>
      <c r="H67" s="297"/>
      <c r="I67" s="297"/>
    </row>
    <row r="68" spans="1:9" s="298" customFormat="1" ht="15.5">
      <c r="A68" s="295"/>
      <c r="B68" s="528"/>
      <c r="C68" s="528"/>
      <c r="D68" s="528"/>
      <c r="E68" s="528"/>
      <c r="F68" s="528"/>
      <c r="G68" s="295"/>
      <c r="H68" s="297"/>
      <c r="I68" s="297"/>
    </row>
    <row r="69" spans="1:9" s="273" customFormat="1" ht="21">
      <c r="A69" s="271"/>
      <c r="B69" s="423" t="s">
        <v>12</v>
      </c>
      <c r="C69" s="423"/>
      <c r="D69" s="423"/>
      <c r="E69" s="423"/>
      <c r="F69" s="423"/>
      <c r="G69" s="271"/>
      <c r="H69" s="293"/>
      <c r="I69" s="293"/>
    </row>
    <row r="70" spans="1:9" s="273" customFormat="1" ht="21">
      <c r="A70" s="271"/>
      <c r="B70" s="290" t="s">
        <v>58</v>
      </c>
      <c r="C70" s="290"/>
      <c r="D70" s="291"/>
      <c r="E70" s="290"/>
      <c r="F70" s="292" t="s">
        <v>59</v>
      </c>
      <c r="G70" s="271"/>
      <c r="H70" s="293"/>
      <c r="I70" s="293"/>
    </row>
    <row r="71" spans="1:9" s="38" customFormat="1">
      <c r="A71" s="127"/>
      <c r="B71" s="48"/>
      <c r="C71" s="48"/>
      <c r="D71" s="48"/>
      <c r="E71" s="48"/>
      <c r="F71" s="48"/>
      <c r="G71" s="48"/>
      <c r="H71" s="48"/>
      <c r="I71" s="6"/>
    </row>
  </sheetData>
  <mergeCells count="39">
    <mergeCell ref="C35:H35"/>
    <mergeCell ref="C36:H36"/>
    <mergeCell ref="C37:H37"/>
    <mergeCell ref="C47:E47"/>
    <mergeCell ref="C48:H48"/>
    <mergeCell ref="C38:H38"/>
    <mergeCell ref="C39:H39"/>
    <mergeCell ref="C13:E13"/>
    <mergeCell ref="D19:E19"/>
    <mergeCell ref="B69:F69"/>
    <mergeCell ref="B42:H42"/>
    <mergeCell ref="B44:H44"/>
    <mergeCell ref="B68:F68"/>
    <mergeCell ref="C46:E46"/>
    <mergeCell ref="B52:H52"/>
    <mergeCell ref="B54:H57"/>
    <mergeCell ref="B59:H59"/>
    <mergeCell ref="B61:H61"/>
    <mergeCell ref="B62:H62"/>
    <mergeCell ref="C45:D45"/>
    <mergeCell ref="C33:H33"/>
    <mergeCell ref="C34:H34"/>
    <mergeCell ref="B50:H50"/>
    <mergeCell ref="F2:H2"/>
    <mergeCell ref="E6:H6"/>
    <mergeCell ref="C9:E10"/>
    <mergeCell ref="B31:H31"/>
    <mergeCell ref="C32:H32"/>
    <mergeCell ref="F9:H10"/>
    <mergeCell ref="B9:B10"/>
    <mergeCell ref="C11:E11"/>
    <mergeCell ref="C21:E21"/>
    <mergeCell ref="C22:E22"/>
    <mergeCell ref="F22:H22"/>
    <mergeCell ref="D15:E15"/>
    <mergeCell ref="D17:E17"/>
    <mergeCell ref="G13:H13"/>
    <mergeCell ref="C28:E28"/>
    <mergeCell ref="D16:E16"/>
  </mergeCells>
  <dataValidations count="2">
    <dataValidation type="list" allowBlank="1" showInputMessage="1" showErrorMessage="1" sqref="F22:H22" xr:uid="{00000000-0002-0000-0300-000001000000}">
      <formula1>$D$23:$D$26</formula1>
    </dataValidation>
    <dataValidation type="whole" allowBlank="1" showInputMessage="1" showErrorMessage="1" sqref="F13" xr:uid="{00000000-0002-0000-0300-000000000000}">
      <formula1>1</formula1>
      <formula2>2</formula2>
    </dataValidation>
  </dataValidations>
  <hyperlinks>
    <hyperlink ref="B62" r:id="rId1" xr:uid="{5990D640-7352-4A32-B466-C345C907DFFB}"/>
  </hyperlinks>
  <pageMargins left="0.70866141732283472" right="0.70866141732283472" top="0.74803149606299213" bottom="0.55118110236220474" header="0.31496062992125984" footer="0.31496062992125984"/>
  <pageSetup paperSize="9" scale="40" orientation="portrait" r:id="rId2"/>
  <headerFooter>
    <oddFooter>&amp;L&amp;A</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A1B7B-2D12-4360-AA1C-C8CAA3848BCE}">
  <sheetPr codeName="Sheet7">
    <tabColor rgb="FF0000FF"/>
    <pageSetUpPr fitToPage="1"/>
  </sheetPr>
  <dimension ref="A1:J41"/>
  <sheetViews>
    <sheetView showGridLines="0" zoomScale="70" zoomScaleNormal="70" workbookViewId="0">
      <selection activeCell="B2" sqref="B2"/>
    </sheetView>
  </sheetViews>
  <sheetFormatPr defaultColWidth="9.1796875" defaultRowHeight="14.5"/>
  <cols>
    <col min="1" max="1" width="3" style="21" customWidth="1"/>
    <col min="2" max="2" width="5.7265625" style="21" customWidth="1"/>
    <col min="3" max="3" width="4.54296875" style="21" customWidth="1"/>
    <col min="4" max="4" width="49.54296875" style="21" customWidth="1"/>
    <col min="5" max="5" width="61.453125" style="21" customWidth="1"/>
    <col min="6" max="6" width="8.7265625" style="21" customWidth="1"/>
    <col min="7" max="7" width="13.26953125" style="21" customWidth="1"/>
    <col min="8" max="8" width="13.7265625" style="21" customWidth="1"/>
    <col min="9" max="9" width="5.26953125" style="7" customWidth="1"/>
    <col min="10" max="10" width="23.7265625" style="21" customWidth="1"/>
    <col min="11" max="16384" width="9.1796875" style="21"/>
  </cols>
  <sheetData>
    <row r="1" spans="1:10" s="26" customFormat="1">
      <c r="C1" s="84"/>
      <c r="D1" s="84"/>
    </row>
    <row r="2" spans="1:10" s="87" customFormat="1" ht="23.5">
      <c r="A2" s="22"/>
      <c r="B2" s="23" t="s">
        <v>43</v>
      </c>
      <c r="C2" s="85"/>
      <c r="D2" s="85"/>
      <c r="E2" s="86"/>
      <c r="F2" s="500" t="str">
        <f>'CCF Special Grants Front Page'!E2</f>
        <v>Version: 1 Oct 2021</v>
      </c>
      <c r="G2" s="500"/>
      <c r="H2" s="501"/>
      <c r="I2" s="131"/>
    </row>
    <row r="3" spans="1:10" s="87" customFormat="1" ht="23.5">
      <c r="A3" s="22"/>
      <c r="B3" s="28" t="s">
        <v>10</v>
      </c>
      <c r="C3" s="88"/>
      <c r="D3" s="88"/>
      <c r="E3" s="89"/>
      <c r="F3" s="191"/>
      <c r="G3" s="191"/>
      <c r="H3" s="192"/>
      <c r="I3" s="131"/>
    </row>
    <row r="4" spans="1:10" s="38" customFormat="1">
      <c r="A4" s="32"/>
      <c r="B4" s="33"/>
      <c r="C4" s="34"/>
      <c r="D4" s="34"/>
      <c r="E4" s="35"/>
      <c r="F4" s="191"/>
      <c r="G4" s="191"/>
      <c r="H4" s="192"/>
      <c r="I4" s="127"/>
    </row>
    <row r="5" spans="1:10" s="87" customFormat="1" ht="23.5">
      <c r="A5" s="93"/>
      <c r="B5" s="189" t="s">
        <v>41</v>
      </c>
      <c r="C5" s="88"/>
      <c r="D5" s="88"/>
      <c r="E5" s="190" t="str">
        <f>'CCF Special Grants Front Page'!H5</f>
        <v xml:space="preserve"> </v>
      </c>
      <c r="F5" s="191"/>
      <c r="G5" s="191"/>
      <c r="H5" s="192"/>
      <c r="I5" s="131"/>
    </row>
    <row r="6" spans="1:10" s="87" customFormat="1" ht="48.75" customHeight="1">
      <c r="A6" s="93"/>
      <c r="B6" s="189" t="s">
        <v>11</v>
      </c>
      <c r="C6" s="88"/>
      <c r="D6" s="88"/>
      <c r="E6" s="484">
        <f>'CCF Special Grants Front Page'!H6</f>
        <v>0</v>
      </c>
      <c r="F6" s="484"/>
      <c r="G6" s="484"/>
      <c r="H6" s="485"/>
      <c r="I6" s="131"/>
    </row>
    <row r="7" spans="1:10" s="38" customFormat="1">
      <c r="A7" s="94"/>
      <c r="B7" s="95"/>
      <c r="C7" s="96"/>
      <c r="D7" s="96"/>
      <c r="E7" s="98"/>
      <c r="F7" s="193"/>
      <c r="G7" s="193"/>
      <c r="H7" s="194"/>
      <c r="I7" s="127"/>
    </row>
    <row r="8" spans="1:10" ht="15" thickBot="1">
      <c r="A8" s="18"/>
      <c r="B8" s="18"/>
      <c r="C8" s="18"/>
      <c r="D8" s="18"/>
      <c r="E8" s="18"/>
      <c r="F8" s="18"/>
      <c r="G8" s="18"/>
      <c r="H8" s="18"/>
      <c r="I8" s="18"/>
    </row>
    <row r="9" spans="1:10" s="38" customFormat="1" ht="12" customHeight="1">
      <c r="A9" s="65"/>
      <c r="B9" s="486" t="s">
        <v>5</v>
      </c>
      <c r="C9" s="488" t="s">
        <v>93</v>
      </c>
      <c r="D9" s="489"/>
      <c r="E9" s="490"/>
      <c r="F9" s="494" t="s">
        <v>156</v>
      </c>
      <c r="G9" s="505"/>
      <c r="H9" s="495"/>
      <c r="I9" s="48"/>
    </row>
    <row r="10" spans="1:10" s="38" customFormat="1" ht="34.5" customHeight="1" thickBot="1">
      <c r="A10" s="65"/>
      <c r="B10" s="487"/>
      <c r="C10" s="491"/>
      <c r="D10" s="492"/>
      <c r="E10" s="493"/>
      <c r="F10" s="496"/>
      <c r="G10" s="506"/>
      <c r="H10" s="497"/>
      <c r="I10" s="48"/>
    </row>
    <row r="11" spans="1:10" s="27" customFormat="1" ht="42.75" customHeight="1">
      <c r="A11" s="55"/>
      <c r="B11" s="300"/>
      <c r="C11" s="469" t="s">
        <v>60</v>
      </c>
      <c r="D11" s="539"/>
      <c r="E11" s="539"/>
      <c r="F11" s="369"/>
      <c r="G11" s="370"/>
      <c r="H11" s="371"/>
      <c r="I11" s="55"/>
    </row>
    <row r="12" spans="1:10" s="27" customFormat="1" ht="21">
      <c r="A12" s="55"/>
      <c r="B12" s="300"/>
      <c r="C12" s="509"/>
      <c r="D12" s="510"/>
      <c r="E12" s="510"/>
      <c r="F12" s="56"/>
      <c r="G12" s="57"/>
      <c r="H12" s="301"/>
      <c r="I12" s="55"/>
    </row>
    <row r="13" spans="1:10" s="152" customFormat="1" ht="21">
      <c r="A13" s="147"/>
      <c r="B13" s="148"/>
      <c r="C13" s="149" t="s">
        <v>112</v>
      </c>
      <c r="D13" s="381"/>
      <c r="E13" s="326"/>
      <c r="F13" s="106"/>
      <c r="G13" s="498">
        <v>0</v>
      </c>
      <c r="H13" s="499"/>
      <c r="I13" s="147"/>
      <c r="J13" s="151"/>
    </row>
    <row r="14" spans="1:10" s="45" customFormat="1" ht="21">
      <c r="A14" s="79"/>
      <c r="B14" s="123"/>
      <c r="C14" s="124" t="s">
        <v>13</v>
      </c>
      <c r="D14" s="382" t="s">
        <v>19</v>
      </c>
      <c r="E14" s="108"/>
      <c r="F14" s="106"/>
      <c r="G14" s="108"/>
      <c r="H14" s="171"/>
      <c r="I14" s="79"/>
      <c r="J14" s="109"/>
    </row>
    <row r="15" spans="1:10" s="38" customFormat="1" ht="15" thickBot="1">
      <c r="A15" s="48"/>
      <c r="B15" s="126"/>
      <c r="C15" s="353"/>
      <c r="D15" s="354"/>
      <c r="E15" s="354"/>
      <c r="F15" s="353"/>
      <c r="G15" s="354"/>
      <c r="H15" s="355"/>
      <c r="I15" s="48"/>
    </row>
    <row r="16" spans="1:10" s="38" customFormat="1" ht="15" thickBot="1">
      <c r="A16" s="48"/>
      <c r="B16" s="48"/>
      <c r="C16" s="48"/>
      <c r="D16" s="48"/>
      <c r="E16" s="48"/>
      <c r="F16" s="48"/>
      <c r="G16" s="48"/>
      <c r="H16" s="48"/>
      <c r="I16" s="1"/>
    </row>
    <row r="17" spans="1:9" s="154" customFormat="1" ht="23.5" customHeight="1" thickBot="1">
      <c r="A17" s="153"/>
      <c r="B17" s="475" t="s">
        <v>55</v>
      </c>
      <c r="C17" s="476"/>
      <c r="D17" s="476"/>
      <c r="E17" s="476"/>
      <c r="F17" s="476"/>
      <c r="G17" s="476"/>
      <c r="H17" s="477"/>
      <c r="I17" s="138"/>
    </row>
    <row r="18" spans="1:9" s="196" customFormat="1" ht="46.5" customHeight="1">
      <c r="A18" s="195"/>
      <c r="B18" s="115" t="s">
        <v>2</v>
      </c>
      <c r="C18" s="481" t="s">
        <v>140</v>
      </c>
      <c r="D18" s="482"/>
      <c r="E18" s="482"/>
      <c r="F18" s="482"/>
      <c r="G18" s="482"/>
      <c r="H18" s="483"/>
      <c r="I18" s="195"/>
    </row>
    <row r="19" spans="1:9" s="196" customFormat="1" ht="21">
      <c r="A19" s="195"/>
      <c r="B19" s="115" t="s">
        <v>4</v>
      </c>
      <c r="C19" s="481" t="s">
        <v>38</v>
      </c>
      <c r="D19" s="482"/>
      <c r="E19" s="482"/>
      <c r="F19" s="482"/>
      <c r="G19" s="482"/>
      <c r="H19" s="483"/>
      <c r="I19" s="195"/>
    </row>
    <row r="20" spans="1:9" s="196" customFormat="1" ht="21.5" thickBot="1">
      <c r="A20" s="195"/>
      <c r="B20" s="116" t="s">
        <v>5</v>
      </c>
      <c r="C20" s="472" t="s">
        <v>17</v>
      </c>
      <c r="D20" s="473"/>
      <c r="E20" s="473"/>
      <c r="F20" s="473"/>
      <c r="G20" s="473"/>
      <c r="H20" s="474"/>
      <c r="I20" s="195"/>
    </row>
    <row r="21" spans="1:9" s="38" customFormat="1">
      <c r="A21" s="48"/>
      <c r="B21" s="48"/>
      <c r="C21" s="48"/>
      <c r="D21" s="48"/>
      <c r="E21" s="48"/>
      <c r="F21" s="48"/>
      <c r="G21" s="48"/>
      <c r="H21" s="48"/>
      <c r="I21" s="1"/>
    </row>
    <row r="22" spans="1:9" s="38" customFormat="1">
      <c r="A22" s="127"/>
      <c r="B22" s="127"/>
      <c r="C22" s="127"/>
      <c r="D22" s="127"/>
      <c r="E22" s="127"/>
      <c r="F22" s="127"/>
      <c r="G22" s="127"/>
      <c r="H22" s="127"/>
      <c r="I22" s="6"/>
    </row>
    <row r="23" spans="1:9" s="45" customFormat="1" ht="21">
      <c r="A23" s="79"/>
      <c r="B23" s="466" t="s">
        <v>113</v>
      </c>
      <c r="C23" s="466"/>
      <c r="D23" s="466"/>
      <c r="E23" s="466"/>
      <c r="F23" s="466"/>
      <c r="G23" s="466"/>
      <c r="H23" s="466"/>
      <c r="I23" s="8"/>
    </row>
    <row r="24" spans="1:9" s="38" customFormat="1">
      <c r="A24" s="48"/>
      <c r="B24" s="118"/>
      <c r="C24" s="118"/>
      <c r="D24" s="118"/>
      <c r="E24" s="118"/>
      <c r="F24" s="118"/>
      <c r="G24" s="118"/>
      <c r="H24" s="118"/>
      <c r="I24" s="48"/>
    </row>
    <row r="25" spans="1:9" s="45" customFormat="1" ht="97.5" customHeight="1">
      <c r="A25" s="79"/>
      <c r="B25" s="529" t="s">
        <v>114</v>
      </c>
      <c r="C25" s="529"/>
      <c r="D25" s="529"/>
      <c r="E25" s="529"/>
      <c r="F25" s="529"/>
      <c r="G25" s="529"/>
      <c r="H25" s="529"/>
      <c r="I25" s="377"/>
    </row>
    <row r="26" spans="1:9" s="45" customFormat="1" ht="21">
      <c r="A26" s="79"/>
      <c r="B26" s="529" t="s">
        <v>115</v>
      </c>
      <c r="C26" s="529"/>
      <c r="D26" s="529"/>
      <c r="E26" s="529"/>
      <c r="F26" s="529"/>
      <c r="G26" s="529"/>
      <c r="H26" s="529"/>
      <c r="I26" s="377"/>
    </row>
    <row r="27" spans="1:9" s="45" customFormat="1" ht="21">
      <c r="A27" s="79"/>
      <c r="B27" s="383" t="s">
        <v>24</v>
      </c>
      <c r="C27" s="529" t="s">
        <v>92</v>
      </c>
      <c r="D27" s="529"/>
      <c r="E27" s="383"/>
      <c r="F27" s="383"/>
      <c r="G27" s="383"/>
      <c r="H27" s="383"/>
      <c r="I27" s="377"/>
    </row>
    <row r="28" spans="1:9" s="45" customFormat="1" ht="21">
      <c r="A28" s="79"/>
      <c r="B28" s="383" t="s">
        <v>25</v>
      </c>
      <c r="C28" s="529" t="s">
        <v>75</v>
      </c>
      <c r="D28" s="529"/>
      <c r="E28" s="529"/>
      <c r="F28" s="383"/>
      <c r="G28" s="383"/>
      <c r="H28" s="383"/>
      <c r="I28" s="377"/>
    </row>
    <row r="29" spans="1:9" s="45" customFormat="1" ht="21">
      <c r="A29" s="79"/>
      <c r="B29" s="383" t="s">
        <v>28</v>
      </c>
      <c r="C29" s="529" t="s">
        <v>76</v>
      </c>
      <c r="D29" s="529"/>
      <c r="E29" s="529"/>
      <c r="F29" s="383"/>
      <c r="G29" s="383"/>
      <c r="H29" s="383"/>
      <c r="I29" s="377"/>
    </row>
    <row r="30" spans="1:9" s="45" customFormat="1" ht="21">
      <c r="A30" s="79"/>
      <c r="B30" s="383" t="s">
        <v>30</v>
      </c>
      <c r="C30" s="529" t="s">
        <v>77</v>
      </c>
      <c r="D30" s="529"/>
      <c r="E30" s="529"/>
      <c r="F30" s="383"/>
      <c r="G30" s="383"/>
      <c r="H30" s="383"/>
      <c r="I30" s="377"/>
    </row>
    <row r="31" spans="1:9" s="45" customFormat="1" ht="21">
      <c r="A31" s="79"/>
      <c r="B31" s="383"/>
      <c r="C31" s="383"/>
      <c r="D31" s="383"/>
      <c r="E31" s="383"/>
      <c r="F31" s="383"/>
      <c r="G31" s="383"/>
      <c r="H31" s="383"/>
      <c r="I31" s="377"/>
    </row>
    <row r="32" spans="1:9" s="38" customFormat="1" ht="45" customHeight="1">
      <c r="A32" s="48"/>
      <c r="B32" s="529" t="s">
        <v>124</v>
      </c>
      <c r="C32" s="538"/>
      <c r="D32" s="538"/>
      <c r="E32" s="538"/>
      <c r="F32" s="538"/>
      <c r="G32" s="538"/>
      <c r="H32" s="538"/>
      <c r="I32" s="127"/>
    </row>
    <row r="33" spans="1:9" s="38" customFormat="1">
      <c r="A33" s="48"/>
      <c r="B33" s="375"/>
      <c r="C33" s="375"/>
      <c r="D33" s="375"/>
      <c r="E33" s="375"/>
      <c r="F33" s="375"/>
      <c r="G33" s="375"/>
      <c r="H33" s="6"/>
      <c r="I33" s="127"/>
    </row>
    <row r="34" spans="1:9" s="38" customFormat="1">
      <c r="A34" s="48"/>
      <c r="B34" s="127"/>
      <c r="C34" s="375"/>
      <c r="D34" s="375"/>
      <c r="E34" s="375"/>
      <c r="F34" s="375"/>
      <c r="G34" s="375"/>
      <c r="H34" s="6"/>
      <c r="I34" s="127"/>
    </row>
    <row r="35" spans="1:9" s="273" customFormat="1" ht="21">
      <c r="A35" s="271"/>
      <c r="B35" s="384" t="s">
        <v>9</v>
      </c>
      <c r="C35" s="385"/>
      <c r="D35" s="385"/>
      <c r="E35" s="293"/>
      <c r="F35" s="293"/>
      <c r="G35" s="293"/>
      <c r="H35" s="293"/>
      <c r="I35" s="293"/>
    </row>
    <row r="36" spans="1:9" s="298" customFormat="1" ht="15.5">
      <c r="A36" s="295"/>
      <c r="B36" s="299"/>
      <c r="C36" s="296"/>
      <c r="D36" s="296"/>
      <c r="E36" s="295"/>
      <c r="F36" s="295"/>
      <c r="G36" s="295"/>
      <c r="H36" s="297"/>
      <c r="I36" s="297"/>
    </row>
    <row r="37" spans="1:9" s="298" customFormat="1" ht="15.5">
      <c r="A37" s="295"/>
      <c r="B37" s="299"/>
      <c r="C37" s="296"/>
      <c r="D37" s="296"/>
      <c r="E37" s="295"/>
      <c r="F37" s="295"/>
      <c r="G37" s="295"/>
      <c r="H37" s="297"/>
      <c r="I37" s="297"/>
    </row>
    <row r="38" spans="1:9" s="298" customFormat="1" ht="15.5">
      <c r="A38" s="295"/>
      <c r="B38" s="528"/>
      <c r="C38" s="528"/>
      <c r="D38" s="528"/>
      <c r="E38" s="528"/>
      <c r="F38" s="528"/>
      <c r="G38" s="295"/>
      <c r="H38" s="297"/>
      <c r="I38" s="297"/>
    </row>
    <row r="39" spans="1:9" s="273" customFormat="1" ht="21">
      <c r="A39" s="271"/>
      <c r="B39" s="423" t="s">
        <v>12</v>
      </c>
      <c r="C39" s="423"/>
      <c r="D39" s="423"/>
      <c r="E39" s="423"/>
      <c r="F39" s="423"/>
      <c r="G39" s="271"/>
      <c r="H39" s="293"/>
      <c r="I39" s="293"/>
    </row>
    <row r="40" spans="1:9" s="273" customFormat="1" ht="21">
      <c r="A40" s="271"/>
      <c r="B40" s="290" t="s">
        <v>58</v>
      </c>
      <c r="C40" s="290"/>
      <c r="D40" s="291"/>
      <c r="E40" s="290"/>
      <c r="F40" s="292" t="s">
        <v>59</v>
      </c>
      <c r="G40" s="271"/>
      <c r="H40" s="293"/>
      <c r="I40" s="293"/>
    </row>
    <row r="41" spans="1:9" s="38" customFormat="1">
      <c r="A41" s="127"/>
      <c r="B41" s="48"/>
      <c r="C41" s="48"/>
      <c r="D41" s="48"/>
      <c r="E41" s="48"/>
      <c r="F41" s="48"/>
      <c r="G41" s="48"/>
      <c r="H41" s="48"/>
      <c r="I41" s="6"/>
    </row>
  </sheetData>
  <mergeCells count="22">
    <mergeCell ref="C19:H19"/>
    <mergeCell ref="B17:H17"/>
    <mergeCell ref="C18:H18"/>
    <mergeCell ref="B32:H32"/>
    <mergeCell ref="F2:H2"/>
    <mergeCell ref="E6:H6"/>
    <mergeCell ref="B9:B10"/>
    <mergeCell ref="C9:E10"/>
    <mergeCell ref="F9:H10"/>
    <mergeCell ref="C11:E11"/>
    <mergeCell ref="C12:E12"/>
    <mergeCell ref="G13:H13"/>
    <mergeCell ref="C27:D27"/>
    <mergeCell ref="C28:E28"/>
    <mergeCell ref="C29:E29"/>
    <mergeCell ref="C30:E30"/>
    <mergeCell ref="B38:F38"/>
    <mergeCell ref="B39:F39"/>
    <mergeCell ref="C20:H20"/>
    <mergeCell ref="B23:H23"/>
    <mergeCell ref="B26:H26"/>
    <mergeCell ref="B25:H25"/>
  </mergeCells>
  <pageMargins left="0.70866141732283472" right="0.70866141732283472" top="0.74803149606299213" bottom="0.55118110236220474" header="0.31496062992125984" footer="0.31496062992125984"/>
  <pageSetup paperSize="9" scale="40" orientation="portrait" r:id="rId1"/>
  <headerFooter>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00FF"/>
    <pageSetUpPr fitToPage="1"/>
  </sheetPr>
  <dimension ref="A1:I44"/>
  <sheetViews>
    <sheetView showGridLines="0" zoomScale="70" zoomScaleNormal="70" workbookViewId="0">
      <selection activeCell="B2" sqref="B2"/>
    </sheetView>
  </sheetViews>
  <sheetFormatPr defaultColWidth="9.1796875" defaultRowHeight="14.5"/>
  <cols>
    <col min="1" max="1" width="3" style="21" customWidth="1"/>
    <col min="2" max="2" width="5.7265625" style="21" customWidth="1"/>
    <col min="3" max="3" width="3.7265625" style="21" customWidth="1"/>
    <col min="4" max="4" width="24.26953125" style="21" customWidth="1"/>
    <col min="5" max="5" width="87.81640625" style="21" customWidth="1"/>
    <col min="6" max="6" width="13.26953125" style="21" customWidth="1"/>
    <col min="7" max="7" width="18.7265625" style="21" customWidth="1"/>
    <col min="8" max="8" width="4.26953125" style="7" customWidth="1"/>
    <col min="9" max="9" width="26.7265625" style="21" customWidth="1"/>
    <col min="10" max="16384" width="9.1796875" style="21"/>
  </cols>
  <sheetData>
    <row r="1" spans="1:9" s="26" customFormat="1">
      <c r="C1" s="84"/>
      <c r="D1" s="84"/>
    </row>
    <row r="2" spans="1:9" s="87" customFormat="1" ht="23.5">
      <c r="A2" s="22"/>
      <c r="B2" s="23" t="s">
        <v>43</v>
      </c>
      <c r="C2" s="85"/>
      <c r="D2" s="85"/>
      <c r="E2" s="86"/>
      <c r="F2" s="86"/>
      <c r="G2" s="16" t="str">
        <f>'CCF Special Grants Front Page'!E2</f>
        <v>Version: 1 Oct 2021</v>
      </c>
      <c r="H2" s="83"/>
    </row>
    <row r="3" spans="1:9" s="87" customFormat="1" ht="23.5">
      <c r="A3" s="22"/>
      <c r="B3" s="28" t="s">
        <v>10</v>
      </c>
      <c r="C3" s="88"/>
      <c r="D3" s="88"/>
      <c r="E3" s="89"/>
      <c r="F3" s="89"/>
      <c r="G3" s="90"/>
      <c r="H3" s="91"/>
    </row>
    <row r="4" spans="1:9" s="87" customFormat="1" ht="23.5">
      <c r="A4" s="22"/>
      <c r="B4" s="92"/>
      <c r="C4" s="88"/>
      <c r="D4" s="88"/>
      <c r="E4" s="89"/>
      <c r="F4" s="89"/>
      <c r="G4" s="90"/>
      <c r="H4" s="91"/>
    </row>
    <row r="5" spans="1:9" s="87" customFormat="1" ht="23.5">
      <c r="A5" s="93"/>
      <c r="B5" s="189" t="s">
        <v>41</v>
      </c>
      <c r="C5" s="88"/>
      <c r="D5" s="88"/>
      <c r="E5" s="190" t="str">
        <f>'CCF Special Grants Front Page'!H5</f>
        <v xml:space="preserve"> </v>
      </c>
      <c r="F5" s="89"/>
      <c r="G5" s="90"/>
      <c r="H5" s="91"/>
    </row>
    <row r="6" spans="1:9" s="87" customFormat="1" ht="48" customHeight="1">
      <c r="A6" s="93"/>
      <c r="B6" s="189" t="s">
        <v>11</v>
      </c>
      <c r="C6" s="88"/>
      <c r="D6" s="88"/>
      <c r="E6" s="484">
        <f>'CCF Special Grants Front Page'!H6</f>
        <v>0</v>
      </c>
      <c r="F6" s="484"/>
      <c r="G6" s="485"/>
      <c r="H6" s="91"/>
    </row>
    <row r="7" spans="1:9" s="38" customFormat="1">
      <c r="A7" s="94"/>
      <c r="B7" s="95"/>
      <c r="C7" s="96"/>
      <c r="D7" s="96"/>
      <c r="E7" s="97"/>
      <c r="F7" s="98"/>
      <c r="G7" s="99"/>
      <c r="H7" s="100"/>
    </row>
    <row r="8" spans="1:9" ht="15" thickBot="1">
      <c r="A8" s="18"/>
      <c r="B8" s="18"/>
      <c r="C8" s="18"/>
      <c r="D8" s="18"/>
      <c r="E8" s="18"/>
      <c r="F8" s="18"/>
      <c r="G8" s="18"/>
      <c r="H8" s="18"/>
    </row>
    <row r="9" spans="1:9">
      <c r="A9" s="62"/>
      <c r="B9" s="486" t="s">
        <v>6</v>
      </c>
      <c r="C9" s="488" t="s">
        <v>44</v>
      </c>
      <c r="D9" s="489"/>
      <c r="E9" s="490"/>
      <c r="F9" s="494" t="s">
        <v>156</v>
      </c>
      <c r="G9" s="495"/>
      <c r="H9" s="18"/>
    </row>
    <row r="10" spans="1:9" s="38" customFormat="1" ht="57.65" customHeight="1" thickBot="1">
      <c r="A10" s="65"/>
      <c r="B10" s="487"/>
      <c r="C10" s="491"/>
      <c r="D10" s="492"/>
      <c r="E10" s="493"/>
      <c r="F10" s="496"/>
      <c r="G10" s="497"/>
      <c r="H10" s="48"/>
    </row>
    <row r="11" spans="1:9" s="45" customFormat="1" ht="48" customHeight="1">
      <c r="A11" s="79"/>
      <c r="B11" s="172"/>
      <c r="C11" s="469" t="s">
        <v>60</v>
      </c>
      <c r="D11" s="544"/>
      <c r="E11" s="545"/>
      <c r="F11" s="106"/>
      <c r="G11" s="171"/>
      <c r="H11" s="79"/>
    </row>
    <row r="12" spans="1:9" s="38" customFormat="1">
      <c r="A12" s="48"/>
      <c r="B12" s="101"/>
      <c r="C12" s="103"/>
      <c r="D12" s="103"/>
      <c r="E12" s="76"/>
      <c r="F12" s="58"/>
      <c r="G12" s="104"/>
      <c r="H12" s="48"/>
    </row>
    <row r="13" spans="1:9" s="45" customFormat="1" ht="21">
      <c r="A13" s="79"/>
      <c r="B13" s="107"/>
      <c r="C13" s="125" t="s">
        <v>117</v>
      </c>
      <c r="D13" s="125"/>
      <c r="E13" s="105"/>
      <c r="F13" s="542">
        <v>0</v>
      </c>
      <c r="G13" s="543"/>
      <c r="H13" s="79"/>
      <c r="I13" s="38"/>
    </row>
    <row r="14" spans="1:9" s="45" customFormat="1" ht="21">
      <c r="A14" s="79"/>
      <c r="B14" s="107"/>
      <c r="C14" s="124" t="s">
        <v>13</v>
      </c>
      <c r="D14" s="173" t="s">
        <v>19</v>
      </c>
      <c r="E14" s="108"/>
      <c r="F14" s="170"/>
      <c r="G14" s="186"/>
      <c r="H14" s="79"/>
      <c r="I14" s="109"/>
    </row>
    <row r="15" spans="1:9" s="45" customFormat="1" ht="21">
      <c r="A15" s="79"/>
      <c r="B15" s="107"/>
      <c r="C15" s="124" t="s">
        <v>14</v>
      </c>
      <c r="D15" s="108" t="s">
        <v>149</v>
      </c>
      <c r="E15" s="108"/>
      <c r="F15" s="106"/>
      <c r="G15" s="121"/>
      <c r="H15" s="79"/>
      <c r="I15" s="109"/>
    </row>
    <row r="16" spans="1:9" s="45" customFormat="1" ht="21">
      <c r="A16" s="79"/>
      <c r="B16" s="107"/>
      <c r="C16" s="124"/>
      <c r="D16" s="125" t="s">
        <v>148</v>
      </c>
      <c r="E16" s="125"/>
      <c r="F16" s="106"/>
      <c r="G16" s="121"/>
      <c r="H16" s="79"/>
      <c r="I16" s="109"/>
    </row>
    <row r="17" spans="1:9" s="45" customFormat="1" ht="21">
      <c r="A17" s="79"/>
      <c r="B17" s="107"/>
      <c r="C17" s="125" t="s">
        <v>15</v>
      </c>
      <c r="D17" s="125" t="s">
        <v>120</v>
      </c>
      <c r="E17" s="105"/>
      <c r="F17" s="106"/>
      <c r="G17" s="121"/>
      <c r="H17" s="79"/>
      <c r="I17" s="109"/>
    </row>
    <row r="18" spans="1:9" s="45" customFormat="1" ht="21">
      <c r="A18" s="79"/>
      <c r="B18" s="107"/>
      <c r="C18" s="125" t="s">
        <v>69</v>
      </c>
      <c r="D18" s="125" t="s">
        <v>61</v>
      </c>
      <c r="E18" s="105"/>
      <c r="F18" s="106"/>
      <c r="G18" s="121"/>
      <c r="H18" s="79"/>
      <c r="I18" s="109"/>
    </row>
    <row r="19" spans="1:9" s="38" customFormat="1" ht="21.5" thickBot="1">
      <c r="A19" s="48"/>
      <c r="B19" s="110"/>
      <c r="C19" s="111"/>
      <c r="D19" s="352"/>
      <c r="E19" s="113"/>
      <c r="F19" s="111"/>
      <c r="G19" s="12"/>
      <c r="H19" s="261"/>
    </row>
    <row r="20" spans="1:9" s="38" customFormat="1" ht="15" thickBot="1">
      <c r="A20" s="48"/>
      <c r="B20" s="48"/>
      <c r="C20" s="48"/>
      <c r="D20" s="48"/>
      <c r="E20" s="48"/>
      <c r="F20" s="48"/>
      <c r="G20" s="48"/>
      <c r="H20" s="48"/>
    </row>
    <row r="21" spans="1:9" s="152" customFormat="1" ht="25.15" customHeight="1" thickBot="1">
      <c r="A21" s="147"/>
      <c r="B21" s="475" t="s">
        <v>55</v>
      </c>
      <c r="C21" s="476"/>
      <c r="D21" s="476"/>
      <c r="E21" s="476"/>
      <c r="F21" s="476"/>
      <c r="G21" s="477"/>
      <c r="H21" s="147"/>
    </row>
    <row r="22" spans="1:9" s="45" customFormat="1" ht="21">
      <c r="A22" s="79"/>
      <c r="B22" s="404" t="s">
        <v>2</v>
      </c>
      <c r="C22" s="478" t="s">
        <v>17</v>
      </c>
      <c r="D22" s="479"/>
      <c r="E22" s="479"/>
      <c r="F22" s="479"/>
      <c r="G22" s="480"/>
      <c r="H22" s="79"/>
    </row>
    <row r="23" spans="1:9" s="45" customFormat="1" ht="47.15" customHeight="1">
      <c r="A23" s="79"/>
      <c r="B23" s="164" t="s">
        <v>4</v>
      </c>
      <c r="C23" s="481" t="s">
        <v>56</v>
      </c>
      <c r="D23" s="482"/>
      <c r="E23" s="482"/>
      <c r="F23" s="482"/>
      <c r="G23" s="483"/>
      <c r="H23" s="79"/>
    </row>
    <row r="24" spans="1:9" s="45" customFormat="1" ht="21.75" customHeight="1" thickBot="1">
      <c r="A24" s="79"/>
      <c r="B24" s="116" t="s">
        <v>5</v>
      </c>
      <c r="C24" s="472" t="s">
        <v>118</v>
      </c>
      <c r="D24" s="473"/>
      <c r="E24" s="473"/>
      <c r="F24" s="473"/>
      <c r="G24" s="474"/>
      <c r="H24" s="79"/>
    </row>
    <row r="25" spans="1:9" s="38" customFormat="1">
      <c r="A25" s="48"/>
      <c r="B25" s="48"/>
      <c r="C25" s="48"/>
      <c r="D25" s="48"/>
      <c r="E25" s="48"/>
      <c r="F25" s="48"/>
      <c r="G25" s="48"/>
      <c r="H25" s="48"/>
    </row>
    <row r="26" spans="1:9" s="38" customFormat="1">
      <c r="A26" s="350"/>
      <c r="B26" s="350"/>
      <c r="C26" s="350"/>
      <c r="D26" s="350"/>
      <c r="E26" s="350"/>
      <c r="F26" s="350"/>
      <c r="G26" s="350"/>
      <c r="H26" s="350"/>
    </row>
    <row r="27" spans="1:9" s="45" customFormat="1" ht="21">
      <c r="A27" s="79"/>
      <c r="B27" s="466" t="s">
        <v>113</v>
      </c>
      <c r="C27" s="466"/>
      <c r="D27" s="466"/>
      <c r="E27" s="466"/>
      <c r="F27" s="466"/>
      <c r="G27" s="466"/>
      <c r="H27" s="8"/>
    </row>
    <row r="28" spans="1:9" s="38" customFormat="1">
      <c r="A28" s="48"/>
      <c r="B28" s="117"/>
      <c r="C28" s="117"/>
      <c r="D28" s="117"/>
      <c r="E28" s="117"/>
      <c r="F28" s="117"/>
      <c r="G28" s="117"/>
      <c r="H28" s="1"/>
    </row>
    <row r="29" spans="1:9" s="45" customFormat="1" ht="52.15" customHeight="1">
      <c r="A29" s="79"/>
      <c r="B29" s="527" t="s">
        <v>45</v>
      </c>
      <c r="C29" s="527"/>
      <c r="D29" s="527"/>
      <c r="E29" s="527"/>
      <c r="F29" s="527"/>
      <c r="G29" s="527"/>
      <c r="H29" s="8"/>
    </row>
    <row r="30" spans="1:9" s="287" customFormat="1" ht="21">
      <c r="A30" s="286"/>
      <c r="B30" s="540" t="s">
        <v>125</v>
      </c>
      <c r="C30" s="541"/>
      <c r="D30" s="541"/>
      <c r="E30" s="541"/>
      <c r="F30" s="541"/>
      <c r="G30" s="541"/>
      <c r="H30" s="8"/>
    </row>
    <row r="31" spans="1:9" s="287" customFormat="1" ht="21">
      <c r="A31" s="286"/>
      <c r="B31" s="541"/>
      <c r="C31" s="541"/>
      <c r="D31" s="541"/>
      <c r="E31" s="541"/>
      <c r="F31" s="541"/>
      <c r="G31" s="541"/>
      <c r="H31" s="8"/>
    </row>
    <row r="32" spans="1:9" s="287" customFormat="1" ht="21">
      <c r="A32" s="409"/>
      <c r="B32" s="408"/>
      <c r="C32" s="408"/>
      <c r="D32" s="408"/>
      <c r="E32" s="408"/>
      <c r="F32" s="408"/>
      <c r="G32" s="408"/>
      <c r="H32" s="8"/>
    </row>
    <row r="33" spans="1:8" s="287" customFormat="1" ht="21">
      <c r="A33" s="409"/>
      <c r="B33" s="409" t="s">
        <v>157</v>
      </c>
      <c r="C33" s="551"/>
      <c r="D33" s="551"/>
      <c r="E33" s="552"/>
      <c r="F33" s="552"/>
      <c r="G33" s="552"/>
      <c r="H33" s="8"/>
    </row>
    <row r="34" spans="1:8" s="45" customFormat="1" ht="21">
      <c r="A34" s="79"/>
      <c r="B34" s="553" t="s">
        <v>158</v>
      </c>
      <c r="C34" s="554"/>
      <c r="D34" s="554"/>
      <c r="E34" s="554"/>
      <c r="F34" s="554"/>
      <c r="G34" s="554"/>
      <c r="H34" s="8"/>
    </row>
    <row r="35" spans="1:8" s="45" customFormat="1" ht="21">
      <c r="A35" s="79"/>
      <c r="B35" s="555"/>
      <c r="C35" s="556"/>
      <c r="D35" s="556"/>
      <c r="E35" s="556"/>
      <c r="F35" s="556"/>
      <c r="G35" s="556"/>
      <c r="H35" s="8"/>
    </row>
    <row r="36" spans="1:8" s="45" customFormat="1" ht="21">
      <c r="A36" s="79"/>
      <c r="B36" s="555"/>
      <c r="C36" s="556"/>
      <c r="D36" s="556"/>
      <c r="E36" s="556"/>
      <c r="F36" s="556"/>
      <c r="G36" s="556"/>
      <c r="H36" s="8"/>
    </row>
    <row r="37" spans="1:8" s="273" customFormat="1" ht="21">
      <c r="A37" s="271"/>
      <c r="B37" s="288" t="s">
        <v>9</v>
      </c>
      <c r="C37" s="278"/>
      <c r="D37" s="278"/>
      <c r="E37" s="271"/>
      <c r="F37" s="271"/>
      <c r="G37" s="271"/>
      <c r="H37" s="293"/>
    </row>
    <row r="38" spans="1:8" s="232" customFormat="1" ht="18.5">
      <c r="A38" s="231"/>
      <c r="B38" s="236"/>
      <c r="C38" s="234"/>
      <c r="D38" s="234"/>
      <c r="E38" s="231"/>
      <c r="F38" s="231"/>
      <c r="G38" s="231"/>
      <c r="H38" s="294"/>
    </row>
    <row r="39" spans="1:8" s="232" customFormat="1" ht="18.5">
      <c r="A39" s="231"/>
      <c r="B39" s="236"/>
      <c r="C39" s="234"/>
      <c r="D39" s="234"/>
      <c r="E39" s="231"/>
      <c r="F39" s="231"/>
      <c r="G39" s="231"/>
      <c r="H39" s="294"/>
    </row>
    <row r="40" spans="1:8" s="273" customFormat="1" ht="21">
      <c r="A40" s="271"/>
      <c r="B40" s="465"/>
      <c r="C40" s="465"/>
      <c r="D40" s="465"/>
      <c r="E40" s="465"/>
      <c r="F40" s="465"/>
      <c r="G40" s="271"/>
      <c r="H40" s="293"/>
    </row>
    <row r="41" spans="1:8" s="273" customFormat="1" ht="21">
      <c r="A41" s="271"/>
      <c r="B41" s="423" t="s">
        <v>12</v>
      </c>
      <c r="C41" s="423"/>
      <c r="D41" s="423"/>
      <c r="E41" s="423"/>
      <c r="F41" s="423"/>
      <c r="G41" s="271"/>
      <c r="H41" s="293"/>
    </row>
    <row r="42" spans="1:8" s="273" customFormat="1" ht="21">
      <c r="A42" s="271"/>
      <c r="B42" s="290" t="s">
        <v>58</v>
      </c>
      <c r="C42" s="290"/>
      <c r="D42" s="291"/>
      <c r="E42" s="290"/>
      <c r="F42" s="292" t="s">
        <v>59</v>
      </c>
      <c r="G42" s="271"/>
      <c r="H42" s="293"/>
    </row>
    <row r="43" spans="1:8" s="38" customFormat="1">
      <c r="A43" s="48"/>
      <c r="B43" s="48"/>
      <c r="C43" s="48"/>
      <c r="D43" s="48"/>
      <c r="E43" s="48"/>
      <c r="F43" s="48"/>
      <c r="G43" s="48"/>
      <c r="H43" s="1"/>
    </row>
    <row r="44" spans="1:8" s="38" customFormat="1">
      <c r="A44" s="127"/>
      <c r="B44" s="128"/>
      <c r="C44" s="129"/>
      <c r="D44" s="129"/>
      <c r="E44" s="129"/>
      <c r="F44" s="130"/>
      <c r="G44" s="81"/>
      <c r="H44" s="6"/>
    </row>
  </sheetData>
  <mergeCells count="16">
    <mergeCell ref="E6:G6"/>
    <mergeCell ref="B9:B10"/>
    <mergeCell ref="C9:E10"/>
    <mergeCell ref="B21:G21"/>
    <mergeCell ref="C22:G22"/>
    <mergeCell ref="F9:G10"/>
    <mergeCell ref="F13:G13"/>
    <mergeCell ref="C11:E11"/>
    <mergeCell ref="B40:F40"/>
    <mergeCell ref="B41:F41"/>
    <mergeCell ref="C23:G23"/>
    <mergeCell ref="C24:G24"/>
    <mergeCell ref="B27:G27"/>
    <mergeCell ref="B29:G29"/>
    <mergeCell ref="B30:G31"/>
    <mergeCell ref="B34:G34"/>
  </mergeCells>
  <hyperlinks>
    <hyperlink ref="B34" r:id="rId1" xr:uid="{F0788AFD-B54A-419D-8EC7-52E8FABAC749}"/>
  </hyperlinks>
  <pageMargins left="0.70866141732283472" right="0.70866141732283472" top="0.74803149606299213" bottom="0.55118110236220474" header="0.31496062992125984" footer="0.31496062992125984"/>
  <pageSetup paperSize="9" scale="56" orientation="portrait" r:id="rId2"/>
  <headerFoot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00FF"/>
    <pageSetUpPr fitToPage="1"/>
  </sheetPr>
  <dimension ref="A1:I52"/>
  <sheetViews>
    <sheetView showGridLines="0" zoomScale="70" zoomScaleNormal="70" workbookViewId="0">
      <selection activeCell="B2" sqref="B2"/>
    </sheetView>
  </sheetViews>
  <sheetFormatPr defaultColWidth="9.1796875" defaultRowHeight="14.5"/>
  <cols>
    <col min="1" max="1" width="3" style="21" customWidth="1"/>
    <col min="2" max="2" width="5.7265625" style="21" customWidth="1"/>
    <col min="3" max="3" width="5" style="21" customWidth="1"/>
    <col min="4" max="4" width="24.26953125" style="21" customWidth="1"/>
    <col min="5" max="5" width="75.453125" style="21" customWidth="1"/>
    <col min="6" max="6" width="13.26953125" style="21" customWidth="1"/>
    <col min="7" max="7" width="18.54296875" style="21" customWidth="1"/>
    <col min="8" max="8" width="4.26953125" style="7" customWidth="1"/>
    <col min="9" max="9" width="26.7265625" style="21" customWidth="1"/>
    <col min="10" max="16384" width="9.1796875" style="21"/>
  </cols>
  <sheetData>
    <row r="1" spans="1:9" s="26" customFormat="1">
      <c r="C1" s="84"/>
      <c r="D1" s="84"/>
    </row>
    <row r="2" spans="1:9" s="87" customFormat="1" ht="23.5">
      <c r="A2" s="22"/>
      <c r="B2" s="23" t="s">
        <v>43</v>
      </c>
      <c r="C2" s="85"/>
      <c r="D2" s="85"/>
      <c r="E2" s="86"/>
      <c r="F2" s="86"/>
      <c r="G2" s="16" t="str">
        <f>'CCF Special Grants Front Page'!E2</f>
        <v>Version: 1 Oct 2021</v>
      </c>
      <c r="H2" s="83"/>
    </row>
    <row r="3" spans="1:9" s="87" customFormat="1" ht="23.5">
      <c r="A3" s="22"/>
      <c r="B3" s="28" t="s">
        <v>10</v>
      </c>
      <c r="C3" s="88"/>
      <c r="D3" s="88"/>
      <c r="E3" s="89"/>
      <c r="F3" s="89"/>
      <c r="G3" s="90"/>
      <c r="H3" s="91"/>
    </row>
    <row r="4" spans="1:9" s="38" customFormat="1">
      <c r="A4" s="32"/>
      <c r="B4" s="33"/>
      <c r="C4" s="34"/>
      <c r="D4" s="34"/>
      <c r="E4" s="35"/>
      <c r="F4" s="35"/>
      <c r="G4" s="36"/>
      <c r="H4" s="100"/>
    </row>
    <row r="5" spans="1:9" s="87" customFormat="1" ht="23.5">
      <c r="A5" s="93"/>
      <c r="B5" s="189" t="s">
        <v>41</v>
      </c>
      <c r="C5" s="88"/>
      <c r="D5" s="88"/>
      <c r="E5" s="190" t="str">
        <f>'CCF Special Grants Front Page'!H5</f>
        <v xml:space="preserve"> </v>
      </c>
      <c r="F5" s="89"/>
      <c r="G5" s="90"/>
      <c r="H5" s="91"/>
    </row>
    <row r="6" spans="1:9" s="87" customFormat="1" ht="51" customHeight="1">
      <c r="A6" s="93"/>
      <c r="B6" s="189" t="s">
        <v>11</v>
      </c>
      <c r="C6" s="88"/>
      <c r="D6" s="88"/>
      <c r="E6" s="484">
        <f>'CCF Special Grants Front Page'!H6</f>
        <v>0</v>
      </c>
      <c r="F6" s="484"/>
      <c r="G6" s="485"/>
      <c r="H6" s="91"/>
    </row>
    <row r="7" spans="1:9" s="38" customFormat="1">
      <c r="A7" s="94"/>
      <c r="B7" s="95"/>
      <c r="C7" s="96"/>
      <c r="D7" s="96"/>
      <c r="E7" s="97"/>
      <c r="F7" s="98"/>
      <c r="G7" s="99"/>
      <c r="H7" s="100"/>
    </row>
    <row r="8" spans="1:9" ht="15" thickBot="1">
      <c r="A8" s="18"/>
      <c r="B8" s="18"/>
      <c r="C8" s="18"/>
      <c r="D8" s="18"/>
      <c r="E8" s="18"/>
      <c r="F8" s="18"/>
      <c r="G8" s="18"/>
      <c r="H8" s="18"/>
    </row>
    <row r="9" spans="1:9">
      <c r="A9" s="62"/>
      <c r="B9" s="486" t="s">
        <v>73</v>
      </c>
      <c r="C9" s="488" t="s">
        <v>97</v>
      </c>
      <c r="D9" s="489"/>
      <c r="E9" s="490"/>
      <c r="F9" s="494" t="s">
        <v>156</v>
      </c>
      <c r="G9" s="495"/>
      <c r="H9" s="18"/>
    </row>
    <row r="10" spans="1:9" s="38" customFormat="1" ht="55" customHeight="1" thickBot="1">
      <c r="A10" s="65"/>
      <c r="B10" s="487"/>
      <c r="C10" s="491"/>
      <c r="D10" s="492"/>
      <c r="E10" s="493"/>
      <c r="F10" s="496"/>
      <c r="G10" s="497"/>
      <c r="H10" s="48"/>
    </row>
    <row r="11" spans="1:9" s="27" customFormat="1" ht="43.5" customHeight="1">
      <c r="A11" s="55"/>
      <c r="B11" s="300"/>
      <c r="C11" s="469" t="s">
        <v>60</v>
      </c>
      <c r="D11" s="539"/>
      <c r="E11" s="546"/>
      <c r="F11" s="56"/>
      <c r="G11" s="301"/>
      <c r="H11" s="55"/>
    </row>
    <row r="12" spans="1:9" s="38" customFormat="1">
      <c r="A12" s="48"/>
      <c r="B12" s="101"/>
      <c r="C12" s="102"/>
      <c r="D12" s="103"/>
      <c r="E12" s="76"/>
      <c r="F12" s="58"/>
      <c r="G12" s="104"/>
      <c r="H12" s="48"/>
    </row>
    <row r="13" spans="1:9" s="45" customFormat="1" ht="21">
      <c r="A13" s="79"/>
      <c r="B13" s="107"/>
      <c r="C13" s="345" t="s">
        <v>121</v>
      </c>
      <c r="D13" s="125"/>
      <c r="E13" s="105"/>
      <c r="F13" s="542">
        <v>0</v>
      </c>
      <c r="G13" s="543"/>
      <c r="H13" s="79"/>
      <c r="I13" s="109"/>
    </row>
    <row r="14" spans="1:9" s="38" customFormat="1" ht="15" thickBot="1">
      <c r="A14" s="48"/>
      <c r="B14" s="110"/>
      <c r="C14" s="111"/>
      <c r="D14" s="112"/>
      <c r="E14" s="113"/>
      <c r="F14" s="111"/>
      <c r="G14" s="12"/>
      <c r="H14" s="48"/>
    </row>
    <row r="15" spans="1:9" s="38" customFormat="1" ht="15" thickBot="1">
      <c r="A15" s="48"/>
      <c r="B15" s="48"/>
      <c r="C15" s="48"/>
      <c r="D15" s="48"/>
      <c r="E15" s="48"/>
      <c r="F15" s="48"/>
      <c r="G15" s="48"/>
      <c r="H15" s="48"/>
    </row>
    <row r="16" spans="1:9" s="152" customFormat="1" ht="24" customHeight="1" thickBot="1">
      <c r="A16" s="147"/>
      <c r="B16" s="475" t="s">
        <v>55</v>
      </c>
      <c r="C16" s="476"/>
      <c r="D16" s="476"/>
      <c r="E16" s="476"/>
      <c r="F16" s="476"/>
      <c r="G16" s="477"/>
      <c r="H16" s="147"/>
    </row>
    <row r="17" spans="1:8" s="45" customFormat="1" ht="21">
      <c r="A17" s="79"/>
      <c r="B17" s="114" t="s">
        <v>2</v>
      </c>
      <c r="C17" s="478" t="s">
        <v>17</v>
      </c>
      <c r="D17" s="479"/>
      <c r="E17" s="479"/>
      <c r="F17" s="479"/>
      <c r="G17" s="480"/>
      <c r="H17" s="79"/>
    </row>
    <row r="18" spans="1:8" s="38" customFormat="1" ht="21">
      <c r="A18" s="48"/>
      <c r="B18" s="115" t="s">
        <v>4</v>
      </c>
      <c r="C18" s="481" t="s">
        <v>34</v>
      </c>
      <c r="D18" s="482"/>
      <c r="E18" s="482"/>
      <c r="F18" s="482"/>
      <c r="G18" s="483"/>
      <c r="H18" s="48"/>
    </row>
    <row r="19" spans="1:8" s="45" customFormat="1" ht="21">
      <c r="A19" s="79"/>
      <c r="B19" s="115" t="s">
        <v>5</v>
      </c>
      <c r="C19" s="481" t="s">
        <v>35</v>
      </c>
      <c r="D19" s="482"/>
      <c r="E19" s="482"/>
      <c r="F19" s="482"/>
      <c r="G19" s="483"/>
      <c r="H19" s="79"/>
    </row>
    <row r="20" spans="1:8" s="45" customFormat="1" ht="71.5" customHeight="1" thickBot="1">
      <c r="A20" s="79"/>
      <c r="B20" s="155" t="s">
        <v>6</v>
      </c>
      <c r="C20" s="472" t="s">
        <v>122</v>
      </c>
      <c r="D20" s="473"/>
      <c r="E20" s="473"/>
      <c r="F20" s="473"/>
      <c r="G20" s="474"/>
      <c r="H20" s="79"/>
    </row>
    <row r="21" spans="1:8" s="45" customFormat="1" ht="49" customHeight="1" thickBot="1">
      <c r="A21" s="79"/>
      <c r="B21" s="155" t="s">
        <v>73</v>
      </c>
      <c r="C21" s="472" t="s">
        <v>134</v>
      </c>
      <c r="D21" s="473"/>
      <c r="E21" s="473"/>
      <c r="F21" s="473"/>
      <c r="G21" s="474"/>
      <c r="H21" s="79"/>
    </row>
    <row r="22" spans="1:8" s="38" customFormat="1">
      <c r="A22" s="48"/>
      <c r="B22" s="48"/>
      <c r="C22" s="48"/>
      <c r="D22" s="48"/>
      <c r="E22" s="48"/>
      <c r="F22" s="48"/>
      <c r="G22" s="48"/>
      <c r="H22" s="48"/>
    </row>
    <row r="23" spans="1:8" s="38" customFormat="1">
      <c r="A23" s="48"/>
      <c r="B23" s="48"/>
      <c r="C23" s="48"/>
      <c r="D23" s="48"/>
      <c r="E23" s="48"/>
      <c r="F23" s="48"/>
      <c r="G23" s="48"/>
      <c r="H23" s="48"/>
    </row>
    <row r="24" spans="1:8" s="45" customFormat="1" ht="21">
      <c r="A24" s="79"/>
      <c r="B24" s="466" t="s">
        <v>113</v>
      </c>
      <c r="C24" s="466"/>
      <c r="D24" s="466"/>
      <c r="E24" s="466"/>
      <c r="F24" s="466"/>
      <c r="G24" s="466"/>
      <c r="H24" s="8"/>
    </row>
    <row r="25" spans="1:8" s="38" customFormat="1">
      <c r="A25" s="48"/>
      <c r="B25" s="117"/>
      <c r="C25" s="117"/>
      <c r="D25" s="117"/>
      <c r="E25" s="117"/>
      <c r="F25" s="117"/>
      <c r="G25" s="117"/>
      <c r="H25" s="1"/>
    </row>
    <row r="26" spans="1:8" s="45" customFormat="1" ht="47.25" customHeight="1">
      <c r="A26" s="79"/>
      <c r="B26" s="527" t="s">
        <v>126</v>
      </c>
      <c r="C26" s="527"/>
      <c r="D26" s="527"/>
      <c r="E26" s="527"/>
      <c r="F26" s="527"/>
      <c r="G26" s="527"/>
      <c r="H26" s="8"/>
    </row>
    <row r="27" spans="1:8" s="38" customFormat="1">
      <c r="A27" s="48"/>
      <c r="B27" s="375"/>
      <c r="C27" s="375"/>
      <c r="D27" s="375"/>
      <c r="E27" s="375"/>
      <c r="F27" s="375"/>
      <c r="G27" s="375"/>
      <c r="H27" s="1"/>
    </row>
    <row r="28" spans="1:8" s="45" customFormat="1" ht="112.5" customHeight="1">
      <c r="A28" s="79"/>
      <c r="B28" s="527" t="s">
        <v>129</v>
      </c>
      <c r="C28" s="527"/>
      <c r="D28" s="527"/>
      <c r="E28" s="527"/>
      <c r="F28" s="527"/>
      <c r="G28" s="527"/>
      <c r="H28" s="8"/>
    </row>
    <row r="29" spans="1:8" s="45" customFormat="1" ht="21">
      <c r="A29" s="79"/>
      <c r="B29" s="376"/>
      <c r="C29" s="376"/>
      <c r="D29" s="376"/>
      <c r="E29" s="376"/>
      <c r="F29" s="376"/>
      <c r="G29" s="376"/>
      <c r="H29" s="8"/>
    </row>
    <row r="30" spans="1:8" s="45" customFormat="1" ht="21">
      <c r="A30" s="79"/>
      <c r="B30" s="527" t="s">
        <v>133</v>
      </c>
      <c r="C30" s="532"/>
      <c r="D30" s="532"/>
      <c r="E30" s="532"/>
      <c r="F30" s="532"/>
      <c r="G30" s="532"/>
      <c r="H30" s="8"/>
    </row>
    <row r="31" spans="1:8" s="45" customFormat="1" ht="46.15" customHeight="1">
      <c r="A31" s="79"/>
      <c r="B31" s="377" t="s">
        <v>13</v>
      </c>
      <c r="C31" s="527" t="s">
        <v>127</v>
      </c>
      <c r="D31" s="527"/>
      <c r="E31" s="527"/>
      <c r="F31" s="527"/>
      <c r="G31" s="527"/>
      <c r="H31" s="8"/>
    </row>
    <row r="32" spans="1:8" s="45" customFormat="1" ht="21">
      <c r="A32" s="79"/>
      <c r="B32" s="377" t="s">
        <v>14</v>
      </c>
      <c r="C32" s="527" t="s">
        <v>132</v>
      </c>
      <c r="D32" s="527"/>
      <c r="E32" s="527"/>
      <c r="F32" s="527"/>
      <c r="G32" s="527"/>
      <c r="H32" s="8"/>
    </row>
    <row r="33" spans="1:8" s="45" customFormat="1" ht="21" customHeight="1">
      <c r="A33" s="79"/>
      <c r="B33" s="378" t="s">
        <v>21</v>
      </c>
      <c r="C33" s="527" t="s">
        <v>128</v>
      </c>
      <c r="D33" s="527"/>
      <c r="E33" s="527"/>
      <c r="F33" s="527"/>
      <c r="G33" s="527"/>
      <c r="H33" s="166"/>
    </row>
    <row r="34" spans="1:8" s="45" customFormat="1" ht="21">
      <c r="A34" s="79"/>
      <c r="B34" s="378" t="s">
        <v>21</v>
      </c>
      <c r="C34" s="527" t="s">
        <v>23</v>
      </c>
      <c r="D34" s="527"/>
      <c r="E34" s="527"/>
      <c r="F34" s="527"/>
      <c r="G34" s="527"/>
      <c r="H34" s="8"/>
    </row>
    <row r="35" spans="1:8" s="45" customFormat="1" ht="21">
      <c r="A35" s="79"/>
      <c r="B35" s="378"/>
      <c r="C35" s="379" t="s">
        <v>24</v>
      </c>
      <c r="D35" s="527" t="s">
        <v>27</v>
      </c>
      <c r="E35" s="527"/>
      <c r="F35" s="527"/>
      <c r="G35" s="527"/>
      <c r="H35" s="8"/>
    </row>
    <row r="36" spans="1:8" s="45" customFormat="1" ht="21">
      <c r="A36" s="79"/>
      <c r="B36" s="378"/>
      <c r="C36" s="379" t="s">
        <v>25</v>
      </c>
      <c r="D36" s="527" t="s">
        <v>26</v>
      </c>
      <c r="E36" s="527"/>
      <c r="F36" s="527"/>
      <c r="G36" s="527"/>
      <c r="H36" s="8"/>
    </row>
    <row r="37" spans="1:8" s="45" customFormat="1" ht="21">
      <c r="A37" s="79"/>
      <c r="B37" s="378"/>
      <c r="C37" s="379" t="s">
        <v>28</v>
      </c>
      <c r="D37" s="527" t="s">
        <v>29</v>
      </c>
      <c r="E37" s="527"/>
      <c r="F37" s="527"/>
      <c r="G37" s="527"/>
      <c r="H37" s="8"/>
    </row>
    <row r="38" spans="1:8" s="45" customFormat="1" ht="21">
      <c r="A38" s="79"/>
      <c r="B38" s="378"/>
      <c r="C38" s="379" t="s">
        <v>30</v>
      </c>
      <c r="D38" s="527" t="s">
        <v>31</v>
      </c>
      <c r="E38" s="527"/>
      <c r="F38" s="527"/>
      <c r="G38" s="527"/>
      <c r="H38" s="8"/>
    </row>
    <row r="39" spans="1:8" s="45" customFormat="1" ht="45" customHeight="1">
      <c r="A39" s="79"/>
      <c r="B39" s="378"/>
      <c r="C39" s="379" t="s">
        <v>32</v>
      </c>
      <c r="D39" s="527" t="s">
        <v>131</v>
      </c>
      <c r="E39" s="527"/>
      <c r="F39" s="527"/>
      <c r="G39" s="527"/>
      <c r="H39" s="8"/>
    </row>
    <row r="40" spans="1:8" s="45" customFormat="1" ht="68.5" customHeight="1">
      <c r="A40" s="79"/>
      <c r="B40" s="377" t="s">
        <v>15</v>
      </c>
      <c r="C40" s="550" t="s">
        <v>155</v>
      </c>
      <c r="D40" s="541"/>
      <c r="E40" s="541"/>
      <c r="F40" s="541"/>
      <c r="G40" s="541"/>
      <c r="H40" s="8"/>
    </row>
    <row r="41" spans="1:8" s="38" customFormat="1">
      <c r="A41" s="48"/>
      <c r="B41" s="127"/>
      <c r="C41" s="375"/>
      <c r="D41" s="375"/>
      <c r="E41" s="375"/>
      <c r="F41" s="375"/>
      <c r="G41" s="375"/>
      <c r="H41" s="1"/>
    </row>
    <row r="42" spans="1:8" s="45" customFormat="1" ht="21" customHeight="1">
      <c r="A42" s="79"/>
      <c r="B42" s="547" t="s">
        <v>130</v>
      </c>
      <c r="C42" s="531"/>
      <c r="D42" s="531"/>
      <c r="E42" s="531"/>
      <c r="F42" s="531"/>
      <c r="G42" s="531"/>
      <c r="H42" s="8"/>
    </row>
    <row r="43" spans="1:8" s="45" customFormat="1" ht="21" customHeight="1">
      <c r="A43" s="79"/>
      <c r="B43" s="548" t="s">
        <v>33</v>
      </c>
      <c r="C43" s="549"/>
      <c r="D43" s="549"/>
      <c r="E43" s="549"/>
      <c r="F43" s="549"/>
      <c r="G43" s="549"/>
      <c r="H43" s="8"/>
    </row>
    <row r="44" spans="1:8" s="38" customFormat="1">
      <c r="A44" s="48"/>
      <c r="B44" s="48"/>
      <c r="C44" s="165"/>
      <c r="D44" s="118"/>
      <c r="E44" s="118"/>
      <c r="F44" s="118"/>
      <c r="G44" s="118"/>
      <c r="H44" s="1"/>
    </row>
    <row r="45" spans="1:8" s="45" customFormat="1" ht="21">
      <c r="A45" s="79"/>
      <c r="B45" s="79"/>
      <c r="C45" s="289"/>
      <c r="D45" s="289"/>
      <c r="E45" s="289"/>
      <c r="F45" s="289"/>
      <c r="G45" s="289"/>
      <c r="H45" s="8"/>
    </row>
    <row r="46" spans="1:8" s="273" customFormat="1" ht="21">
      <c r="A46" s="271"/>
      <c r="B46" s="288" t="s">
        <v>9</v>
      </c>
      <c r="C46" s="278"/>
      <c r="D46" s="278"/>
      <c r="E46" s="271"/>
      <c r="F46" s="271"/>
      <c r="G46" s="271"/>
      <c r="H46" s="293"/>
    </row>
    <row r="47" spans="1:8" s="232" customFormat="1" ht="18.5">
      <c r="A47" s="231"/>
      <c r="B47" s="236"/>
      <c r="C47" s="234"/>
      <c r="D47" s="234"/>
      <c r="E47" s="231"/>
      <c r="F47" s="231"/>
      <c r="G47" s="231"/>
      <c r="H47" s="294"/>
    </row>
    <row r="48" spans="1:8" s="232" customFormat="1" ht="18.5">
      <c r="A48" s="231"/>
      <c r="B48" s="236"/>
      <c r="C48" s="234"/>
      <c r="D48" s="234"/>
      <c r="E48" s="231"/>
      <c r="F48" s="231"/>
      <c r="G48" s="231"/>
      <c r="H48" s="294"/>
    </row>
    <row r="49" spans="1:8" s="273" customFormat="1" ht="21">
      <c r="A49" s="271"/>
      <c r="B49" s="465"/>
      <c r="C49" s="465"/>
      <c r="D49" s="465"/>
      <c r="E49" s="465"/>
      <c r="F49" s="465"/>
      <c r="G49" s="271"/>
      <c r="H49" s="293"/>
    </row>
    <row r="50" spans="1:8" s="273" customFormat="1" ht="21">
      <c r="A50" s="271"/>
      <c r="B50" s="423" t="s">
        <v>12</v>
      </c>
      <c r="C50" s="423"/>
      <c r="D50" s="423"/>
      <c r="E50" s="423"/>
      <c r="F50" s="423"/>
      <c r="G50" s="271"/>
      <c r="H50" s="293"/>
    </row>
    <row r="51" spans="1:8" s="273" customFormat="1" ht="21">
      <c r="A51" s="271"/>
      <c r="B51" s="290" t="s">
        <v>58</v>
      </c>
      <c r="C51" s="290"/>
      <c r="D51" s="291"/>
      <c r="E51" s="290"/>
      <c r="F51" s="292" t="s">
        <v>59</v>
      </c>
      <c r="G51" s="271"/>
      <c r="H51" s="293"/>
    </row>
    <row r="52" spans="1:8" s="38" customFormat="1">
      <c r="A52" s="127"/>
      <c r="B52" s="128"/>
      <c r="C52" s="129"/>
      <c r="D52" s="129"/>
      <c r="E52" s="129"/>
      <c r="F52" s="130"/>
      <c r="G52" s="81"/>
      <c r="H52" s="6"/>
    </row>
  </sheetData>
  <mergeCells count="30">
    <mergeCell ref="B30:G30"/>
    <mergeCell ref="B42:G42"/>
    <mergeCell ref="B43:G43"/>
    <mergeCell ref="C40:G40"/>
    <mergeCell ref="C33:G33"/>
    <mergeCell ref="C31:G31"/>
    <mergeCell ref="C32:G32"/>
    <mergeCell ref="B49:F49"/>
    <mergeCell ref="B50:F50"/>
    <mergeCell ref="D39:G39"/>
    <mergeCell ref="C34:G34"/>
    <mergeCell ref="D35:G35"/>
    <mergeCell ref="D36:G36"/>
    <mergeCell ref="D37:G37"/>
    <mergeCell ref="D38:G38"/>
    <mergeCell ref="E6:G6"/>
    <mergeCell ref="B16:G16"/>
    <mergeCell ref="B24:G24"/>
    <mergeCell ref="B26:G26"/>
    <mergeCell ref="B28:G28"/>
    <mergeCell ref="B9:B10"/>
    <mergeCell ref="C9:E10"/>
    <mergeCell ref="F9:G10"/>
    <mergeCell ref="F13:G13"/>
    <mergeCell ref="C11:E11"/>
    <mergeCell ref="C20:G20"/>
    <mergeCell ref="C17:G17"/>
    <mergeCell ref="C18:G18"/>
    <mergeCell ref="C19:G19"/>
    <mergeCell ref="C21:G21"/>
  </mergeCells>
  <hyperlinks>
    <hyperlink ref="B43" r:id="rId1" xr:uid="{33E5E8A6-1EF2-4B4B-A0CD-7A50AE26F8A0}"/>
  </hyperlinks>
  <pageMargins left="0.70866141732283472" right="0.70866141732283472" top="0.74803149606299213" bottom="0.55118110236220474" header="0.31496062992125984" footer="0.31496062992125984"/>
  <pageSetup paperSize="9" scale="53" orientation="portrait" r:id="rId2"/>
  <headerFoot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B g D A A B Q S w M E F A A C A A g A p G p c U F a V + o W o A A A A + A A A A B I A H A B D b 2 5 m a W c v U G F j a 2 F n Z S 5 4 b W w g o h g A K K A U A A A A A A A A A A A A A A A A A A A A A A A A A A A A h Y + 9 D o I w G E V f h X S n L R h + Q j 7 K 4 O A i i Q m J c W 1 q h U Y o h h b L u z n 4 S L 6 C J I q 6 O d 6 T M 5 z 7 u N 2 h m L r W u 8 r B q F 7 n K M A U e V K L / q h 0 n a P R n v w U F Q x 2 X J x 5 L b 1 Z 1 i a b z D F H j b W X j B D n H H Y r 3 A 8 1 C S k N y K H c V q K R H U c f W f 2 X f a W N 5 V p I x G D / i m E h T m I c x U m K o z Q A s m A o l f 4 q 4 V y M K Z A f C O u x t e M g m d R + t Q G y T C D v F + w J U E s D B B Q A A g A I A K R q X 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k a l x Q K I p H u A 4 A A A A R A A A A E w A c A E Z v c m 1 1 b G F z L 1 N l Y 3 R p b 2 4 x L m 0 g o h g A K K A U A A A A A A A A A A A A A A A A A A A A A A A A A A A A K 0 5 N L s n M z 1 M I h t C G 1 g B Q S w E C L Q A U A A I A C A C k a l x Q V p X 6 h a g A A A D 4 A A A A E g A A A A A A A A A A A A A A A A A A A A A A Q 2 9 u Z m l n L 1 B h Y 2 t h Z 2 U u e G 1 s U E s B A i 0 A F A A C A A g A p G p c U A / K 6 a u k A A A A 6 Q A A A B M A A A A A A A A A A A A A A A A A 9 A A A A F t D b 2 5 0 Z W 5 0 X 1 R 5 c G V z X S 5 4 b W x Q S w E C L Q A U A A I A C A C k a l x 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A U 7 Y d Q f o 0 e Y 8 h Q d C L 9 8 w w A A A A A C A A A A A A A D Z g A A w A A A A B A A A A D C F L g b r M S W j 9 8 o m d E 9 T o F L A A A A A A S A A A C g A A A A E A A A A B E R I 0 b b f Z t e S T u l I f 9 N Y d l Q A A A A h I 4 e f h C L H 1 J u h u E d Z s p 8 K I 8 d Y Y N 3 D i e z 6 I / J v Z t q 4 Q r k r Q F p E o n q M J S t k y A S 0 5 a c j T G W x f o K l G O H e R Q o L E q v P l 0 V s j Z B d o 9 R H j i C y V / e Y W w U A A A A 8 G Z O k g C 6 w E N f E 2 n r 7 J v P E C z t C C s = < / 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6E010A0548B94B8ACA64327F1AC3AD" ma:contentTypeVersion="12" ma:contentTypeDescription="Create a new document." ma:contentTypeScope="" ma:versionID="b53b8b067f7691b5bee0fe2126619152">
  <xsd:schema xmlns:xsd="http://www.w3.org/2001/XMLSchema" xmlns:xs="http://www.w3.org/2001/XMLSchema" xmlns:p="http://schemas.microsoft.com/office/2006/metadata/properties" xmlns:ns2="ff597bf6-461d-4a2b-81e8-828f1912d3c1" xmlns:ns3="b4125196-8cb7-49fe-9e89-0be5ae339b61" targetNamespace="http://schemas.microsoft.com/office/2006/metadata/properties" ma:root="true" ma:fieldsID="ff96e4be613cb7a4482d8f48f4c09585" ns2:_="" ns3:_="">
    <xsd:import namespace="ff597bf6-461d-4a2b-81e8-828f1912d3c1"/>
    <xsd:import namespace="b4125196-8cb7-49fe-9e89-0be5ae339b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97bf6-461d-4a2b-81e8-828f1912d3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25196-8cb7-49fe-9e89-0be5ae339b6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045547-FFDA-42B9-9789-96C28ECBE5C7}">
  <ds:schemaRefs>
    <ds:schemaRef ds:uri="http://schemas.microsoft.com/DataMashup"/>
  </ds:schemaRefs>
</ds:datastoreItem>
</file>

<file path=customXml/itemProps2.xml><?xml version="1.0" encoding="utf-8"?>
<ds:datastoreItem xmlns:ds="http://schemas.openxmlformats.org/officeDocument/2006/customXml" ds:itemID="{59329EC9-1D4F-40CF-9B14-D8816B806814}">
  <ds:schemaRefs>
    <ds:schemaRef ds:uri="http://schemas.microsoft.com/sharepoint/v3/contenttype/forms"/>
  </ds:schemaRefs>
</ds:datastoreItem>
</file>

<file path=customXml/itemProps3.xml><?xml version="1.0" encoding="utf-8"?>
<ds:datastoreItem xmlns:ds="http://schemas.openxmlformats.org/officeDocument/2006/customXml" ds:itemID="{51F1086B-FDED-4D2D-9C2B-39FE04188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97bf6-461d-4a2b-81e8-828f1912d3c1"/>
    <ds:schemaRef ds:uri="b4125196-8cb7-49fe-9e89-0be5ae339b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CCF Special Grants Front Page</vt:lpstr>
      <vt:lpstr>CCF Special Grants - Summary</vt:lpstr>
      <vt:lpstr>1) Legal Services</vt:lpstr>
      <vt:lpstr>2) PDPA</vt:lpstr>
      <vt:lpstr>3) Cybersecurity</vt:lpstr>
      <vt:lpstr>4) Outsourced Internal Audit</vt:lpstr>
      <vt:lpstr>5) Minimum Competency</vt:lpstr>
      <vt:lpstr>'1) Legal Services'!Print_Area</vt:lpstr>
      <vt:lpstr>'2) PDPA'!Print_Area</vt:lpstr>
      <vt:lpstr>'3) Cybersecurity'!Print_Area</vt:lpstr>
      <vt:lpstr>'4) Outsourced Internal Audit'!Print_Area</vt:lpstr>
      <vt:lpstr>'5) Minimum Competency'!Print_Area</vt:lpstr>
      <vt:lpstr>'CCF Special Grants - Summary'!Print_Area</vt:lpstr>
      <vt:lpstr>'CCF Special Grants 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 Tan</dc:creator>
  <cp:lastModifiedBy>RCS</cp:lastModifiedBy>
  <cp:lastPrinted>2020-10-14T05:51:38Z</cp:lastPrinted>
  <dcterms:created xsi:type="dcterms:W3CDTF">2020-02-19T08:51:01Z</dcterms:created>
  <dcterms:modified xsi:type="dcterms:W3CDTF">2021-09-27T03:32:14Z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0x010100426E010A0548B94B8ACA64327F1AC3AD</vt:lpwstr>
  </property>
  <property fmtid="{D5CDD505-2E9C-101B-9397-08002B2CF9AE}" pid="3" name="MSIP_Label_4f288355-fb4c-44cd-b9ca-40cfc2aee5f8_Enabled">
    <vt:lpwstr>true</vt:lpwstr>
  </property>
  <property fmtid="{D5CDD505-2E9C-101B-9397-08002B2CF9AE}" pid="4" name="MSIP_Label_4f288355-fb4c-44cd-b9ca-40cfc2aee5f8_SetDate">
    <vt:lpwstr>2021-09-17T06:58:52Z</vt:lpwstr>
  </property>
  <property fmtid="{D5CDD505-2E9C-101B-9397-08002B2CF9AE}" pid="5" name="MSIP_Label_4f288355-fb4c-44cd-b9ca-40cfc2aee5f8_Method">
    <vt:lpwstr>Standard</vt:lpwstr>
  </property>
  <property fmtid="{D5CDD505-2E9C-101B-9397-08002B2CF9AE}" pid="6" name="MSIP_Label_4f288355-fb4c-44cd-b9ca-40cfc2aee5f8_Name">
    <vt:lpwstr>Non Sensitive_1</vt:lpwstr>
  </property>
  <property fmtid="{D5CDD505-2E9C-101B-9397-08002B2CF9AE}" pid="7" name="MSIP_Label_4f288355-fb4c-44cd-b9ca-40cfc2aee5f8_SiteId">
    <vt:lpwstr>0b11c524-9a1c-4e1b-84cb-6336aefc2243</vt:lpwstr>
  </property>
  <property fmtid="{D5CDD505-2E9C-101B-9397-08002B2CF9AE}" pid="8" name="MSIP_Label_4f288355-fb4c-44cd-b9ca-40cfc2aee5f8_ActionId">
    <vt:lpwstr>b3929f9d-bb70-4fb9-90e5-22acb986283c</vt:lpwstr>
  </property>
  <property fmtid="{D5CDD505-2E9C-101B-9397-08002B2CF9AE}" pid="9" name="MSIP_Label_4f288355-fb4c-44cd-b9ca-40cfc2aee5f8_ContentBits">
    <vt:lpwstr>0</vt:lpwstr>
  </property>
</Properties>
</file>