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Users\KohJianRong\Downloads\Final Docs - Condition Change\"/>
    </mc:Choice>
  </mc:AlternateContent>
  <xr:revisionPtr revIDLastSave="0" documentId="13_ncr:1_{8CB994CD-1DE4-418C-8A7B-69AAAD81CF15}" xr6:coauthVersionLast="47" xr6:coauthVersionMax="47" xr10:uidLastSave="{00000000-0000-0000-0000-000000000000}"/>
  <bookViews>
    <workbookView xWindow="-120" yWindow="-16320" windowWidth="29040" windowHeight="16440" tabRatio="924" xr2:uid="{BF46D979-9E5A-41DF-A750-6D5163F4036B}"/>
  </bookViews>
  <sheets>
    <sheet name="CCF Development Grant Front Pg" sheetId="1" r:id="rId1"/>
    <sheet name="CCF Dev Grant - Summary" sheetId="2" r:id="rId2"/>
    <sheet name="1) Productivity Solutions" sheetId="3" r:id="rId3"/>
    <sheet name="2) Facilities Enhancement" sheetId="4" r:id="rId4"/>
    <sheet name="3) Professional Services" sheetId="5" r:id="rId5"/>
    <sheet name="4) Salary (Accountant)" sheetId="6" r:id="rId6"/>
    <sheet name="5) Marketing Expenses" sheetId="7" r:id="rId7"/>
  </sheets>
  <definedNames>
    <definedName name="_xlnm.Print_Area" localSheetId="2">'1) Productivity Solutions'!$B$2:$G$42</definedName>
    <definedName name="_xlnm.Print_Area" localSheetId="3">'2) Facilities Enhancement'!$B$2:$G$34</definedName>
    <definedName name="_xlnm.Print_Area" localSheetId="4">'3) Professional Services'!$B$2:$G$60</definedName>
    <definedName name="_xlnm.Print_Area" localSheetId="5">'4) Salary (Accountant)'!$B$2:$H$44</definedName>
    <definedName name="_xlnm.Print_Area" localSheetId="6">'5) Marketing Expenses'!$B$2:$G$47</definedName>
    <definedName name="_xlnm.Print_Area" localSheetId="1">'CCF Dev Grant - Summary'!$B$2:$I$69</definedName>
    <definedName name="_xlnm.Print_Area" localSheetId="0">'CCF Development Grant Front Pg'!$B$2:$F$35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2" l="1"/>
  <c r="H42" i="2"/>
  <c r="E5" i="2"/>
  <c r="E6" i="2"/>
  <c r="I2" i="2" l="1"/>
  <c r="H49" i="2"/>
  <c r="G49" i="2"/>
  <c r="H51" i="2"/>
  <c r="H54" i="2"/>
  <c r="I54" i="2" s="1"/>
  <c r="H45" i="2"/>
  <c r="I45" i="2" s="1"/>
  <c r="H31" i="2"/>
  <c r="I31" i="2" s="1"/>
  <c r="H25" i="2"/>
  <c r="I25" i="2" s="1"/>
  <c r="H26" i="2"/>
  <c r="I26" i="2" s="1"/>
  <c r="H27" i="2"/>
  <c r="I27" i="2" s="1"/>
  <c r="E21" i="2"/>
  <c r="H36" i="2"/>
  <c r="I36" i="2" s="1"/>
  <c r="I39" i="2"/>
  <c r="I42" i="2"/>
  <c r="I49" i="2" l="1"/>
  <c r="I51" i="2" l="1"/>
  <c r="G2" i="7"/>
  <c r="F2" i="6"/>
  <c r="G2" i="5"/>
  <c r="G2" i="4"/>
  <c r="G2" i="3"/>
  <c r="I30" i="2"/>
  <c r="C57" i="2"/>
  <c r="H6" i="1"/>
  <c r="F6" i="2" s="1"/>
  <c r="H5" i="1"/>
  <c r="E5" i="3" s="1"/>
  <c r="I56" i="2" l="1"/>
  <c r="I57" i="2" s="1"/>
  <c r="E6" i="3"/>
  <c r="I5" i="1"/>
  <c r="I9" i="1" s="1"/>
  <c r="J5" i="1"/>
  <c r="E5" i="6"/>
  <c r="E5" i="4"/>
  <c r="E6" i="6"/>
  <c r="E6" i="4"/>
  <c r="E5" i="5"/>
  <c r="E5" i="7"/>
  <c r="E6" i="5"/>
  <c r="E6" i="7"/>
  <c r="F5" i="2"/>
  <c r="H9" i="1" l="1"/>
  <c r="B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Lilian Tan</author>
  </authors>
  <commentList>
    <comment ref="F16" authorId="0" shapeId="0" xr:uid="{70C8DE93-E830-404D-A455-8F5228A67E49}">
      <text>
        <r>
          <rPr>
            <b/>
            <sz val="11"/>
            <color indexed="81"/>
            <rFont val="Tahoma"/>
            <family val="2"/>
          </rPr>
          <t>Select Type of Accountant qualification:</t>
        </r>
        <r>
          <rPr>
            <sz val="11"/>
            <color indexed="81"/>
            <rFont val="Tahoma"/>
            <family val="2"/>
          </rPr>
          <t xml:space="preserve">
1 - CPA
2 - Bachelor of Accountancy
3 - Bachelor Degree, major in Accounting / Finance</t>
        </r>
      </text>
    </comment>
  </commentList>
</comments>
</file>

<file path=xl/sharedStrings.xml><?xml version="1.0" encoding="utf-8"?>
<sst xmlns="http://schemas.openxmlformats.org/spreadsheetml/2006/main" count="310" uniqueCount="149">
  <si>
    <t xml:space="preserve">CCF DEVELOPMENT GRANT </t>
  </si>
  <si>
    <t>Version: Jun 2026</t>
  </si>
  <si>
    <t>Application Form</t>
  </si>
  <si>
    <r>
      <t xml:space="preserve">Application Date :
</t>
    </r>
    <r>
      <rPr>
        <sz val="14"/>
        <rFont val="Calibri"/>
        <family val="2"/>
      </rPr>
      <t>(Type in DD/MM/YYYY format)</t>
    </r>
  </si>
  <si>
    <t>Name of Co-operative :</t>
  </si>
  <si>
    <t>On behalf of the Co-operative, I declare that:</t>
  </si>
  <si>
    <t xml:space="preserve">The Co-operative is registered with the Registry of Co-operative Societies. </t>
  </si>
  <si>
    <t>The Co-operative is not receiving or has not received any other grants from CCF (except for the Special Grants), a government agency and/or other organisation for the same expense item.</t>
  </si>
  <si>
    <t>The Co-operative does not have outstanding CCF contributions or late payment penalties.</t>
  </si>
  <si>
    <r>
      <t>This grant application is supported</t>
    </r>
    <r>
      <rPr>
        <sz val="16"/>
        <color rgb="FF3333FF"/>
        <rFont val="Calibri"/>
        <family val="2"/>
        <scheme val="minor"/>
      </rPr>
      <t xml:space="preserve"> </t>
    </r>
    <r>
      <rPr>
        <sz val="16"/>
        <rFont val="Calibri"/>
        <family val="2"/>
        <scheme val="minor"/>
      </rPr>
      <t>or</t>
    </r>
    <r>
      <rPr>
        <sz val="16"/>
        <color theme="1"/>
        <rFont val="Calibri"/>
        <family val="2"/>
        <scheme val="minor"/>
      </rPr>
      <t xml:space="preserve"> endorsed by the Co-operative's Committee of Management.</t>
    </r>
  </si>
  <si>
    <t>The expenses stated in the grant application are incurred not more than 12 months before the date of grant application.</t>
  </si>
  <si>
    <t xml:space="preserve">Grant must only be used for the Co-operative’s expenses. It cannot be used for its subsidiary (if any) that is registered as a company. </t>
  </si>
  <si>
    <r>
      <t>I understand that the CCF Development Grant is only available for co-operatives with positive net worth and made contributions to CCF (or would have made contributions to CCF if not for any waivers of CCF contribution granted) based on their latest audited financial statements. 
[A co-operative with negative net worth and/or did not contribute to the CCF due to operating deficit based on latest audited financial statements can</t>
    </r>
    <r>
      <rPr>
        <sz val="16"/>
        <rFont val="Calibri"/>
        <family val="2"/>
        <scheme val="minor"/>
      </rPr>
      <t xml:space="preserve"> refer to the "CCF Basic Support Grant" instead</t>
    </r>
    <r>
      <rPr>
        <sz val="16"/>
        <color theme="1"/>
        <rFont val="Calibri"/>
        <family val="2"/>
        <scheme val="minor"/>
      </rPr>
      <t xml:space="preserve">.]  </t>
    </r>
  </si>
  <si>
    <t>The information provided in this application is true and correct.</t>
  </si>
  <si>
    <t>I understand that all required documents must be enclosed with the grant application. If any of the required documents are not submitted, the grant application cannot be processed.</t>
  </si>
  <si>
    <t>I am authorised to sign the forms on behalf of the co-operative.</t>
  </si>
  <si>
    <t>I understand that the grant application is subject to the CCF Committee’s approval at its sole discretion.</t>
  </si>
  <si>
    <t xml:space="preserve">Signature of the Co-operative's Key Appointment Holder/Authorised Officer                </t>
  </si>
  <si>
    <t>(Committee of Management / Chief Executive Officer / Chief Financial Officer / Chief Operating Officer)</t>
  </si>
  <si>
    <t>(Name of Co-operative's Key Appointment Holder/Authorised Officer, Designation, Date)</t>
  </si>
  <si>
    <t>(                                                                                                                                                                              )</t>
  </si>
  <si>
    <t>Please print and sign on every page of this application.</t>
  </si>
  <si>
    <t>Application Date:</t>
  </si>
  <si>
    <t>CCF Development Grant Summary
(to be printed for every application)</t>
  </si>
  <si>
    <r>
      <t xml:space="preserve">Co-funding
</t>
    </r>
    <r>
      <rPr>
        <b/>
        <sz val="16"/>
        <color indexed="10"/>
        <rFont val="Calibri"/>
        <family val="2"/>
      </rPr>
      <t>Per year</t>
    </r>
    <r>
      <rPr>
        <b/>
        <vertAlign val="superscript"/>
        <sz val="16"/>
        <rFont val="Calibri"/>
        <family val="2"/>
      </rPr>
      <t>1</t>
    </r>
    <r>
      <rPr>
        <b/>
        <sz val="16"/>
        <color indexed="10"/>
        <rFont val="Calibri"/>
        <family val="2"/>
      </rPr>
      <t xml:space="preserve"> / Per co-op</t>
    </r>
  </si>
  <si>
    <t>Type</t>
  </si>
  <si>
    <t>% of actual cost</t>
  </si>
  <si>
    <t>Cap</t>
  </si>
  <si>
    <r>
      <t>The amount that can be claimed by a co-operative each year</t>
    </r>
    <r>
      <rPr>
        <b/>
        <vertAlign val="superscript"/>
        <sz val="18"/>
        <rFont val="Calibri"/>
        <family val="2"/>
        <scheme val="minor"/>
      </rPr>
      <t>1</t>
    </r>
    <r>
      <rPr>
        <b/>
        <sz val="18"/>
        <color rgb="FF3333FF"/>
        <rFont val="Calibri"/>
        <family val="2"/>
        <scheme val="minor"/>
      </rPr>
      <t xml:space="preserve"> is capped according to the applicable Tier A, B, C, or D: </t>
    </r>
  </si>
  <si>
    <r>
      <rPr>
        <b/>
        <vertAlign val="superscript"/>
        <sz val="18"/>
        <rFont val="Calibri"/>
        <family val="2"/>
        <scheme val="minor"/>
      </rPr>
      <t>1</t>
    </r>
    <r>
      <rPr>
        <b/>
        <sz val="18"/>
        <color rgb="FF3333FF"/>
        <rFont val="Calibri"/>
        <family val="2"/>
        <scheme val="minor"/>
      </rPr>
      <t xml:space="preserve"> </t>
    </r>
    <r>
      <rPr>
        <b/>
        <sz val="18"/>
        <rFont val="Calibri"/>
        <family val="2"/>
        <scheme val="minor"/>
      </rPr>
      <t>Refer to grant eligibility period condition on</t>
    </r>
  </si>
  <si>
    <t>website.</t>
  </si>
  <si>
    <t>Tier A - latest CCF contribution up to $25k</t>
  </si>
  <si>
    <t>Tier A - 80% of actual cost, capped at $30,000</t>
  </si>
  <si>
    <t>Tier B - latest CCF contribution above $25k and up to $200k</t>
  </si>
  <si>
    <t>Tier B - 80% of actual cost, capped at $40,000</t>
  </si>
  <si>
    <t>Tier C - latest CCF contribution above $200k and up to $500k</t>
  </si>
  <si>
    <t>Tier C - 80% of actual cost, capped at $50,000</t>
  </si>
  <si>
    <t xml:space="preserve">Tier D - latest CCF contribution above $500k </t>
  </si>
  <si>
    <t>Tier D - 80% of actual cost, capped at $100,000</t>
  </si>
  <si>
    <t>Select Tier Type:  1 - Tier A, 2 - Tier B, 3 - Tier C, 4 - Tier D</t>
  </si>
  <si>
    <t>(Enter only value 1, 2, 3 or 4)</t>
  </si>
  <si>
    <t>Actual Expenditure*</t>
  </si>
  <si>
    <t>Amount eligible for CCF Grant consideration</t>
  </si>
  <si>
    <t>Overall Cap as in Tier Table</t>
  </si>
  <si>
    <r>
      <rPr>
        <b/>
        <u/>
        <sz val="16"/>
        <color indexed="10"/>
        <rFont val="Calibri"/>
        <family val="2"/>
      </rPr>
      <t>Note:</t>
    </r>
    <r>
      <rPr>
        <b/>
        <sz val="16"/>
        <color indexed="10"/>
        <rFont val="Calibri"/>
        <family val="2"/>
      </rPr>
      <t xml:space="preserve"> Actual Expenditure for the items are to be entered in the appropriate tab.
* GST-registered co-ops </t>
    </r>
    <r>
      <rPr>
        <b/>
        <i/>
        <u/>
        <sz val="16"/>
        <color indexed="10"/>
        <rFont val="Calibri"/>
        <family val="2"/>
      </rPr>
      <t>are not allowed</t>
    </r>
    <r>
      <rPr>
        <b/>
        <sz val="16"/>
        <color indexed="10"/>
        <rFont val="Calibri"/>
        <family val="2"/>
      </rPr>
      <t xml:space="preserve"> to claim GST incurred on expense</t>
    </r>
    <r>
      <rPr>
        <b/>
        <sz val="16"/>
        <color rgb="FFFF0000"/>
        <rFont val="Calibri"/>
        <family val="2"/>
      </rPr>
      <t>s (thus, actual expenditure should exclude GST)</t>
    </r>
    <r>
      <rPr>
        <b/>
        <sz val="16"/>
        <color indexed="10"/>
        <rFont val="Calibri"/>
        <family val="2"/>
      </rPr>
      <t xml:space="preserve">.
Non-GST registered co-ops can claim for GST incurred on expenses. </t>
    </r>
  </si>
  <si>
    <t>1)</t>
  </si>
  <si>
    <t>Productivity Solutions</t>
  </si>
  <si>
    <t>a)</t>
  </si>
  <si>
    <t>Info-Communication Technology - Hardware</t>
  </si>
  <si>
    <t>b)</t>
  </si>
  <si>
    <t>Software and application systems</t>
  </si>
  <si>
    <t>c)</t>
  </si>
  <si>
    <t>Software as a Service (SaaS)</t>
  </si>
  <si>
    <t>2)</t>
  </si>
  <si>
    <t>Facilities Enhancement</t>
  </si>
  <si>
    <t>(a)</t>
  </si>
  <si>
    <t xml:space="preserve">Designated service provider </t>
  </si>
  <si>
    <t>-</t>
  </si>
  <si>
    <t>Renovation / Improvement to office premise</t>
  </si>
  <si>
    <t>3)</t>
  </si>
  <si>
    <t>Professional Services</t>
  </si>
  <si>
    <t>a.</t>
  </si>
  <si>
    <t>Consultancy services</t>
  </si>
  <si>
    <t>Engagement of external consultant who is a reputable service provider</t>
  </si>
  <si>
    <t>b.</t>
  </si>
  <si>
    <t>Internal Audit Fee</t>
  </si>
  <si>
    <r>
      <t xml:space="preserve">Service provider must be registered with ACRA classified under:
a) </t>
    </r>
    <r>
      <rPr>
        <b/>
        <sz val="16"/>
        <color theme="1"/>
        <rFont val="Calibri"/>
        <family val="2"/>
        <scheme val="minor"/>
      </rPr>
      <t>SSIC Code - 69201 (Accounting, auditing and tax consultancy services)</t>
    </r>
    <r>
      <rPr>
        <sz val="16"/>
        <color theme="1"/>
        <rFont val="Calibri"/>
        <family val="2"/>
        <scheme val="minor"/>
      </rPr>
      <t xml:space="preserve"> 
and </t>
    </r>
    <r>
      <rPr>
        <b/>
        <sz val="16"/>
        <color theme="1"/>
        <rFont val="Calibri"/>
        <family val="2"/>
        <scheme val="minor"/>
      </rPr>
      <t>operating as a business at the point of engagement of vendor</t>
    </r>
  </si>
  <si>
    <t>c.</t>
  </si>
  <si>
    <t>Bookkeeping/Accounting services</t>
  </si>
  <si>
    <r>
      <t xml:space="preserve">Service provider must be registered with ACRA classified under:
a) </t>
    </r>
    <r>
      <rPr>
        <b/>
        <sz val="16"/>
        <color theme="1"/>
        <rFont val="Calibri"/>
        <family val="2"/>
        <scheme val="minor"/>
      </rPr>
      <t>SSIC Code - 69201 (Accounting, auditing and tax consultancy services)</t>
    </r>
    <r>
      <rPr>
        <sz val="16"/>
        <color theme="1"/>
        <rFont val="Calibri"/>
        <family val="2"/>
        <scheme val="minor"/>
      </rPr>
      <t xml:space="preserve">  and/or
b) </t>
    </r>
    <r>
      <rPr>
        <b/>
        <sz val="16"/>
        <color theme="1"/>
        <rFont val="Calibri"/>
        <family val="2"/>
        <scheme val="minor"/>
      </rPr>
      <t>SSIC Code - 69202 (Bookkeeping services)</t>
    </r>
    <r>
      <rPr>
        <sz val="16"/>
        <color theme="1"/>
        <rFont val="Calibri"/>
        <family val="2"/>
        <scheme val="minor"/>
      </rPr>
      <t xml:space="preserve"> 
and</t>
    </r>
    <r>
      <rPr>
        <b/>
        <sz val="16"/>
        <color theme="1"/>
        <rFont val="Calibri"/>
        <family val="2"/>
        <scheme val="minor"/>
      </rPr>
      <t xml:space="preserve"> operating as a business at the point of engagement of vendor</t>
    </r>
  </si>
  <si>
    <t>d.</t>
  </si>
  <si>
    <r>
      <t>Statutory Audit Fee</t>
    </r>
    <r>
      <rPr>
        <sz val="16"/>
        <color indexed="8"/>
        <rFont val="Calibri"/>
        <family val="2"/>
      </rPr>
      <t xml:space="preserve"> </t>
    </r>
  </si>
  <si>
    <t>4)</t>
  </si>
  <si>
    <t>Salary (Accountant) - one full-time accounting/finance officer</t>
  </si>
  <si>
    <t xml:space="preserve">- </t>
  </si>
  <si>
    <r>
      <t xml:space="preserve">Co-op can only claim for one staff under either (a) </t>
    </r>
    <r>
      <rPr>
        <u/>
        <sz val="16"/>
        <color theme="1"/>
        <rFont val="Calibri"/>
        <family val="2"/>
        <scheme val="minor"/>
      </rPr>
      <t>or</t>
    </r>
    <r>
      <rPr>
        <sz val="16"/>
        <color theme="1"/>
        <rFont val="Calibri"/>
        <family val="2"/>
        <scheme val="minor"/>
      </rPr>
      <t xml:space="preserve"> (b):</t>
    </r>
  </si>
  <si>
    <t>CPA or B. Acc or Bachelor Degree major in Accounting or Finance</t>
  </si>
  <si>
    <t>Diploma in Accounting or Finance with minimum 3 years of accounting work experience</t>
  </si>
  <si>
    <t>5)</t>
  </si>
  <si>
    <t>Marketing Expenses</t>
  </si>
  <si>
    <t xml:space="preserve">Digital, social media &amp; other marketing expenses </t>
  </si>
  <si>
    <t>TOTAL</t>
  </si>
  <si>
    <t>Eligible Funding:</t>
  </si>
  <si>
    <t>Reimbursement</t>
  </si>
  <si>
    <t>Funding is on a reimbursement basis and will be disbursed upon approval of CCF Secretariat.</t>
  </si>
  <si>
    <t>(</t>
  </si>
  <si>
    <t>)</t>
  </si>
  <si>
    <t>CCF DEVELOPMENT GRANT</t>
  </si>
  <si>
    <t>Application Date :</t>
  </si>
  <si>
    <r>
      <t xml:space="preserve">* GST-registered co-ops </t>
    </r>
    <r>
      <rPr>
        <b/>
        <i/>
        <u/>
        <sz val="14"/>
        <color indexed="8"/>
        <rFont val="Calibri"/>
        <family val="2"/>
      </rPr>
      <t>are not allowed</t>
    </r>
    <r>
      <rPr>
        <b/>
        <sz val="14"/>
        <color indexed="8"/>
        <rFont val="Calibri"/>
        <family val="2"/>
      </rPr>
      <t xml:space="preserve"> to claim GST incurred on expenses.
   Non-GST registered co-ops can claim for GST incurred on expenses.</t>
    </r>
  </si>
  <si>
    <t>Required Supporting Documents:</t>
  </si>
  <si>
    <t>Invoice and payment receipts.</t>
  </si>
  <si>
    <t>Contract or agreement with vendor indicating scope and type of services rendered to co-operative, where applicable.</t>
  </si>
  <si>
    <t>Minimum of 3 quotations from vendors of comparable scope for goods or services above $6,000 in value or evidence that it had conducted a tender exercise.
(Goods or services with value &gt; $6,000 are not to be broken down into multiple values of &lt; $6,000)</t>
  </si>
  <si>
    <t>Information &amp; Conditions</t>
  </si>
  <si>
    <t>The Productivity Solutions grant provides co-funding to co-operatives to cover the following categories of expenses:</t>
  </si>
  <si>
    <t>Info-Communication Technology - Hardware (such as desktop computer, laptop, server printer, scanner, fax)</t>
  </si>
  <si>
    <t>Software and application systems e.g. Accounting system, HR system, etc.</t>
  </si>
  <si>
    <r>
      <t>(Software as a service (</t>
    </r>
    <r>
      <rPr>
        <sz val="16"/>
        <color indexed="63"/>
        <rFont val="Calibri"/>
        <family val="2"/>
        <scheme val="minor"/>
      </rPr>
      <t>SaaS) is a software distribution model in which a third-party provider hosts applications and makes them available to customers over the Internet)</t>
    </r>
  </si>
  <si>
    <r>
      <t xml:space="preserve">* GST-registered co-ops </t>
    </r>
    <r>
      <rPr>
        <b/>
        <i/>
        <u/>
        <sz val="14"/>
        <color indexed="8"/>
        <rFont val="Calibri"/>
        <family val="2"/>
      </rPr>
      <t>are not allowed</t>
    </r>
    <r>
      <rPr>
        <b/>
        <sz val="14"/>
        <color indexed="8"/>
        <rFont val="Calibri"/>
        <family val="2"/>
      </rPr>
      <t xml:space="preserve"> to claim GST incurred on expenses.
    Non-GST registered co-ops can claim for GST incurred on expenses.</t>
    </r>
  </si>
  <si>
    <t>Invoice, payment receipts, and vendors' delivery orders.</t>
  </si>
  <si>
    <t>The Facilities Enhancement grant provides co-funding for the renovation of the co-operative's office premise to improve the layout of the co-operative's facilities and members' service experience.</t>
  </si>
  <si>
    <t>Internal Audit fee</t>
  </si>
  <si>
    <t xml:space="preserve">Service provider must be registered with ACRA classified under:
a) SSIC Code - 69201 (Accounting, auditing and tax consultancy services) and/or
b) SSIC Code - 70209 (Management consultancy services n.e.c) and </t>
  </si>
  <si>
    <t>operating as a business at the point of engagement of vendor</t>
  </si>
  <si>
    <t>Service provider must be registered with ACRA classified under 
a) SSIC Code - 69201 (Accounting, auditing and tax consultancy services)  and/or 
b) SSIC Code - 69202 (Bookkeeping services) and</t>
  </si>
  <si>
    <t>d)</t>
  </si>
  <si>
    <t xml:space="preserve">Statutory Audit Fee </t>
  </si>
  <si>
    <t>Service provider must be registered with ACRA classified under:
a) SSIC Code - 69201 (Accounting, auditing and tax consultancy services) and</t>
  </si>
  <si>
    <t>*Service providers can only be accepted if their services support the approved grant objective. 
If the SSIC Code of your service provider does not fall under the above, please contact SNCF or your respective Co-operative Relations &amp; Solutions Partner (CRSP)</t>
  </si>
  <si>
    <t>The Professional Services grant provides co-funding to co-operatives to cover the following categories of expenses:</t>
  </si>
  <si>
    <t xml:space="preserve">Consultancy services </t>
  </si>
  <si>
    <t>engagement of consultants to improve the co-operative's governance, operational effectiveness and efficiency and to embark on best practices</t>
  </si>
  <si>
    <t>engagement of professional internal auditors to improve the co-operative's internal control procedures</t>
  </si>
  <si>
    <t>assist co-operatives that do not have full time accounting/finance staff to outsource their bookkeeping and accounting functions</t>
  </si>
  <si>
    <t>Statutory Audit Fee</t>
  </si>
  <si>
    <t>engagement of external auditors to ensure timely completion of the audited financial statements to meet statutory deadline</t>
  </si>
  <si>
    <t>"ACRA" refers to Accounting and Corporate Regulatory Authority.
Kindly refer to the ACRA BizFile to verify the SSIC code of your appointed vendor.</t>
  </si>
  <si>
    <t>https://www.bizfile.gov.sg/overview/buy-information</t>
  </si>
  <si>
    <t>*Applicants may search for their vendors on the ACRA BizFile and click on “More Information” to view the SSIC code (no purchase required).</t>
  </si>
  <si>
    <t>* GST is not applicable.</t>
  </si>
  <si>
    <r>
      <t xml:space="preserve">Grant only applicable for salary expense of </t>
    </r>
    <r>
      <rPr>
        <b/>
        <u/>
        <sz val="16"/>
        <rFont val="Calibri"/>
        <family val="2"/>
      </rPr>
      <t>one full-time accountant</t>
    </r>
  </si>
  <si>
    <t>Category 1</t>
  </si>
  <si>
    <t>Category 2</t>
  </si>
  <si>
    <r>
      <t xml:space="preserve">Select type of accountant qualification in the "Type" cell as follows: 
</t>
    </r>
    <r>
      <rPr>
        <sz val="12"/>
        <color theme="1"/>
        <rFont val="Calibri"/>
        <family val="2"/>
        <scheme val="minor"/>
      </rPr>
      <t>1. CPA
2. Bachelor of Accountancy
3. Bachelor Degree, major in Accounting / Finance</t>
    </r>
  </si>
  <si>
    <t>From</t>
  </si>
  <si>
    <t>To</t>
  </si>
  <si>
    <t>Please indicate period of salary being claimed (mm/yyyy to mm/yyyy)</t>
  </si>
  <si>
    <t>Copy of Degree or Diploma (or other documentary proof)
- certified true copy by Chairman/ CEO/ CFO/ COO of co-operative.</t>
  </si>
  <si>
    <t>Letter from Chairman/ CEO/ CFO/ COO of co-operative to confirm for employee:
(a)  Category 1 - employment status of accountant; or
(b)  Category 2 - employment status of accountant and years of accounting work experience.</t>
  </si>
  <si>
    <t>Copy of appointment letter or employment contract with salary information.</t>
  </si>
  <si>
    <t>The Salary (Accountant) grant provides co-funding to co-operatives to offset the cost of hiring a full-time qualified accountant to comply with regulatory requirements relating to the submission of financial statements.</t>
  </si>
  <si>
    <t>Digital, social media &amp; other marketing expenses</t>
  </si>
  <si>
    <t>Engagement letter with vendor (where applicable).</t>
  </si>
  <si>
    <t>Copy of the publication (where applicable).</t>
  </si>
  <si>
    <t>The Marketing Expenses grant provides co-funding for the following categories of expenses:</t>
  </si>
  <si>
    <t>Info-communications and media</t>
  </si>
  <si>
    <t>Examples: Web design cost (new/ revamp), hosting, domain name, PR/ media publicity/ engagement efforts, content license, email, internet/ social media related expenses,  etc.</t>
  </si>
  <si>
    <t>Digital marketing expenses</t>
  </si>
  <si>
    <t>Examples:</t>
  </si>
  <si>
    <t>Search Engine Optimisation/Marketing (SEO/SEM)</t>
  </si>
  <si>
    <t>Social Media Marketing &amp; Content Management (graphics design/video production, infographics, stock image, license fee for media coverage)</t>
  </si>
  <si>
    <t>Digital &amp; Programmatic ads</t>
  </si>
  <si>
    <t>Influencer Marketing</t>
  </si>
  <si>
    <t>Website development</t>
  </si>
  <si>
    <t>Digital Marketing Agency</t>
  </si>
  <si>
    <t>Other marketing related expenses.</t>
  </si>
  <si>
    <t>Examples: printing of brochures, events costs, etc.</t>
  </si>
  <si>
    <r>
      <t xml:space="preserve">Service provider must be registered with ACRA classified under:
a) </t>
    </r>
    <r>
      <rPr>
        <b/>
        <sz val="16"/>
        <color theme="1"/>
        <rFont val="Calibri"/>
        <family val="2"/>
        <scheme val="minor"/>
      </rPr>
      <t>SSIC Code - 69201 (Accounting, auditing and tax consultancy services) and/or</t>
    </r>
    <r>
      <rPr>
        <sz val="16"/>
        <color theme="1"/>
        <rFont val="Calibri"/>
        <family val="2"/>
        <scheme val="minor"/>
      </rPr>
      <t xml:space="preserve">
b) </t>
    </r>
    <r>
      <rPr>
        <b/>
        <sz val="16"/>
        <color theme="1"/>
        <rFont val="Calibri"/>
        <family val="2"/>
        <scheme val="minor"/>
      </rPr>
      <t>SSIC Code - 70209 (Management consultancy services n.e.c.)</t>
    </r>
    <r>
      <rPr>
        <sz val="16"/>
        <color theme="1"/>
        <rFont val="Calibri"/>
        <family val="2"/>
        <scheme val="minor"/>
      </rPr>
      <t xml:space="preserve">
and </t>
    </r>
    <r>
      <rPr>
        <b/>
        <sz val="16"/>
        <color theme="1"/>
        <rFont val="Calibri"/>
        <family val="2"/>
        <scheme val="minor"/>
      </rPr>
      <t>operating as a business at the point of engagement of vendor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</si>
</sst>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4" formatCode="_-&quot;$&quot;* #,##0.00_-;\-&quot;$&quot;* #,##0.00_-;_-&quot;$&quot;* &quot;-&quot;??_-;_-@_-"/>
    <numFmt numFmtId="164" formatCode="0;\-0;;@"/>
    <numFmt numFmtId="165" formatCode="[$-409]d\-mmm\-yyyy;@"/>
    <numFmt numFmtId="166" formatCode="0_ ;\-0\ "/>
    <numFmt numFmtId="167" formatCode="mm/yyyy"/>
  </numFmts>
  <fonts count="62" x14ac:knownFonts="1">
    <font>
      <sz val="11"/>
      <color theme="1"/>
      <name val="Calibri"/>
      <family val="2"/>
      <scheme val="minor"/>
    </font>
    <font>
      <sz val="11"/>
      <color theme="1"/>
      <name val="Calibri"/>
      <family val="2"/>
      <scheme val="minor"/>
    </font>
    <font>
      <b/>
      <sz val="11"/>
      <color theme="1"/>
      <name val="Calibri"/>
      <family val="2"/>
      <scheme val="minor"/>
    </font>
    <font>
      <sz val="11"/>
      <color theme="2" tint="-0.249977111117893"/>
      <name val="Calibri"/>
      <family val="2"/>
      <scheme val="minor"/>
    </font>
    <font>
      <sz val="18"/>
      <color theme="1"/>
      <name val="Calibri"/>
      <family val="2"/>
      <scheme val="minor"/>
    </font>
    <font>
      <b/>
      <i/>
      <sz val="18"/>
      <name val="Calibri"/>
      <family val="2"/>
      <scheme val="minor"/>
    </font>
    <font>
      <b/>
      <i/>
      <sz val="18"/>
      <name val="Calibri Light"/>
      <family val="1"/>
      <scheme val="major"/>
    </font>
    <font>
      <sz val="18"/>
      <color theme="2" tint="-0.249977111117893"/>
      <name val="Calibri"/>
      <family val="2"/>
      <scheme val="minor"/>
    </font>
    <font>
      <b/>
      <sz val="18"/>
      <name val="Calibri"/>
      <family val="2"/>
      <scheme val="minor"/>
    </font>
    <font>
      <sz val="14"/>
      <name val="Calibri"/>
      <family val="2"/>
    </font>
    <font>
      <b/>
      <sz val="18"/>
      <name val="Calibri Light"/>
      <family val="2"/>
      <scheme val="major"/>
    </font>
    <font>
      <b/>
      <sz val="11"/>
      <name val="Calibri"/>
      <family val="2"/>
      <scheme val="minor"/>
    </font>
    <font>
      <b/>
      <sz val="11"/>
      <name val="Calibri Light"/>
      <family val="2"/>
      <scheme val="major"/>
    </font>
    <font>
      <sz val="11"/>
      <name val="Calibri Light"/>
      <family val="2"/>
      <scheme val="major"/>
    </font>
    <font>
      <sz val="16"/>
      <color theme="1"/>
      <name val="Calibri"/>
      <family val="2"/>
      <scheme val="minor"/>
    </font>
    <font>
      <sz val="16"/>
      <name val="Calibri"/>
      <family val="2"/>
      <scheme val="minor"/>
    </font>
    <font>
      <sz val="16"/>
      <name val="Calibri Light"/>
      <family val="2"/>
      <scheme val="major"/>
    </font>
    <font>
      <sz val="14"/>
      <color theme="1"/>
      <name val="Calibri"/>
      <family val="2"/>
      <scheme val="minor"/>
    </font>
    <font>
      <sz val="14"/>
      <name val="Calibri Light"/>
      <family val="2"/>
      <scheme val="major"/>
    </font>
    <font>
      <sz val="11"/>
      <name val="Calibri"/>
      <family val="2"/>
      <scheme val="minor"/>
    </font>
    <font>
      <sz val="14"/>
      <color rgb="FFFF0000"/>
      <name val="Calibri"/>
      <family val="2"/>
      <scheme val="minor"/>
    </font>
    <font>
      <b/>
      <i/>
      <sz val="16"/>
      <name val="Calibri Light"/>
      <family val="1"/>
      <scheme val="major"/>
    </font>
    <font>
      <sz val="16"/>
      <color theme="2" tint="-0.249977111117893"/>
      <name val="Calibri"/>
      <family val="2"/>
      <scheme val="minor"/>
    </font>
    <font>
      <b/>
      <sz val="18"/>
      <color theme="1"/>
      <name val="Calibri"/>
      <family val="2"/>
      <scheme val="minor"/>
    </font>
    <font>
      <b/>
      <sz val="14"/>
      <color theme="1"/>
      <name val="Calibri"/>
      <family val="2"/>
      <scheme val="minor"/>
    </font>
    <font>
      <sz val="14"/>
      <color theme="2" tint="-0.249977111117893"/>
      <name val="Calibri"/>
      <family val="2"/>
      <scheme val="minor"/>
    </font>
    <font>
      <sz val="14"/>
      <name val="Calibri"/>
      <family val="2"/>
      <scheme val="minor"/>
    </font>
    <font>
      <b/>
      <sz val="18"/>
      <color rgb="FFFF0000"/>
      <name val="Calibri"/>
      <family val="2"/>
      <scheme val="minor"/>
    </font>
    <font>
      <b/>
      <sz val="14"/>
      <color indexed="8"/>
      <name val="Calibri"/>
      <family val="2"/>
    </font>
    <font>
      <b/>
      <sz val="12"/>
      <color theme="1"/>
      <name val="Calibri"/>
      <family val="2"/>
      <scheme val="minor"/>
    </font>
    <font>
      <b/>
      <sz val="16"/>
      <color theme="1"/>
      <name val="Calibri"/>
      <family val="2"/>
      <scheme val="minor"/>
    </font>
    <font>
      <b/>
      <i/>
      <u/>
      <sz val="14"/>
      <color indexed="8"/>
      <name val="Calibri"/>
      <family val="2"/>
    </font>
    <font>
      <sz val="11"/>
      <color theme="0" tint="-0.34998626667073579"/>
      <name val="Calibri"/>
      <family val="2"/>
      <scheme val="minor"/>
    </font>
    <font>
      <sz val="16"/>
      <color theme="0" tint="-0.34998626667073579"/>
      <name val="Calibri"/>
      <family val="2"/>
      <scheme val="minor"/>
    </font>
    <font>
      <sz val="12"/>
      <color theme="1"/>
      <name val="Calibri"/>
      <family val="2"/>
      <scheme val="minor"/>
    </font>
    <font>
      <u/>
      <sz val="11"/>
      <color theme="10"/>
      <name val="Calibri"/>
      <family val="2"/>
      <scheme val="minor"/>
    </font>
    <font>
      <u/>
      <sz val="16"/>
      <color theme="10"/>
      <name val="Calibri"/>
      <family val="2"/>
      <scheme val="minor"/>
    </font>
    <font>
      <b/>
      <sz val="11"/>
      <color indexed="81"/>
      <name val="Tahoma"/>
      <family val="2"/>
    </font>
    <font>
      <b/>
      <sz val="16"/>
      <name val="Calibri"/>
      <family val="2"/>
      <scheme val="minor"/>
    </font>
    <font>
      <sz val="11"/>
      <color indexed="81"/>
      <name val="Tahoma"/>
      <family val="2"/>
    </font>
    <font>
      <sz val="16"/>
      <color indexed="63"/>
      <name val="Calibri"/>
      <family val="2"/>
      <scheme val="minor"/>
    </font>
    <font>
      <b/>
      <u/>
      <sz val="16"/>
      <name val="Calibri"/>
      <family val="2"/>
    </font>
    <font>
      <b/>
      <sz val="16"/>
      <color indexed="10"/>
      <name val="Calibri"/>
      <family val="2"/>
    </font>
    <font>
      <b/>
      <sz val="16"/>
      <color rgb="FFFF0000"/>
      <name val="Calibri"/>
      <family val="2"/>
      <scheme val="minor"/>
    </font>
    <font>
      <b/>
      <u/>
      <sz val="16"/>
      <color indexed="10"/>
      <name val="Calibri"/>
      <family val="2"/>
    </font>
    <font>
      <b/>
      <i/>
      <u/>
      <sz val="16"/>
      <color indexed="10"/>
      <name val="Calibri"/>
      <family val="2"/>
    </font>
    <font>
      <sz val="16"/>
      <color indexed="8"/>
      <name val="Calibri"/>
      <family val="2"/>
    </font>
    <font>
      <u/>
      <sz val="16"/>
      <color theme="1"/>
      <name val="Calibri"/>
      <family val="2"/>
      <scheme val="minor"/>
    </font>
    <font>
      <b/>
      <sz val="16"/>
      <color theme="5" tint="-0.249977111117893"/>
      <name val="Calibri"/>
      <family val="2"/>
      <scheme val="minor"/>
    </font>
    <font>
      <b/>
      <sz val="16"/>
      <color rgb="FFFF0000"/>
      <name val="Calibri"/>
      <family val="2"/>
    </font>
    <font>
      <u/>
      <sz val="16"/>
      <name val="Calibri"/>
      <family val="2"/>
      <scheme val="minor"/>
    </font>
    <font>
      <sz val="16"/>
      <color rgb="FF3333FF"/>
      <name val="Calibri"/>
      <family val="2"/>
      <scheme val="minor"/>
    </font>
    <font>
      <b/>
      <sz val="18"/>
      <color rgb="FF3333FF"/>
      <name val="Calibri"/>
      <family val="2"/>
      <scheme val="minor"/>
    </font>
    <font>
      <sz val="12"/>
      <name val="Calibri"/>
      <family val="2"/>
      <scheme val="minor"/>
    </font>
    <font>
      <b/>
      <sz val="16"/>
      <color rgb="FF3333FF"/>
      <name val="Calibri"/>
      <family val="2"/>
      <scheme val="minor"/>
    </font>
    <font>
      <b/>
      <vertAlign val="superscript"/>
      <sz val="16"/>
      <name val="Calibri"/>
      <family val="2"/>
    </font>
    <font>
      <b/>
      <vertAlign val="superscript"/>
      <sz val="18"/>
      <name val="Calibri"/>
      <family val="2"/>
      <scheme val="minor"/>
    </font>
    <font>
      <b/>
      <u/>
      <sz val="18"/>
      <name val="Calibri"/>
      <family val="2"/>
      <scheme val="minor"/>
    </font>
    <font>
      <sz val="11"/>
      <color rgb="FFFF0000"/>
      <name val="Calibri"/>
      <family val="2"/>
      <scheme val="minor"/>
    </font>
    <font>
      <i/>
      <sz val="16"/>
      <color theme="1"/>
      <name val="Calibri"/>
      <family val="2"/>
      <scheme val="minor"/>
    </font>
    <font>
      <i/>
      <sz val="13"/>
      <color theme="1"/>
      <name val="Calibri"/>
      <family val="2"/>
      <scheme val="minor"/>
    </font>
    <font>
      <i/>
      <sz val="14"/>
      <color theme="1"/>
      <name val="Calibri"/>
      <family val="2"/>
      <scheme val="minor"/>
    </font>
  </fonts>
  <fills count="12">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5" tint="0.59999389629810485"/>
        <bgColor indexed="64"/>
      </patternFill>
    </fill>
  </fills>
  <borders count="6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otted">
        <color indexed="64"/>
      </bottom>
      <diagonal/>
    </border>
    <border>
      <left/>
      <right/>
      <top style="dotted">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0" fontId="35" fillId="0" borderId="0" applyNumberFormat="0" applyFill="0" applyBorder="0" applyAlignment="0" applyProtection="0"/>
  </cellStyleXfs>
  <cellXfs count="453">
    <xf numFmtId="0" fontId="0" fillId="0" borderId="0" xfId="0"/>
    <xf numFmtId="0" fontId="0" fillId="0" borderId="0" xfId="0" applyAlignment="1">
      <alignment wrapText="1"/>
    </xf>
    <xf numFmtId="0" fontId="3" fillId="2" borderId="0" xfId="0" applyFont="1" applyFill="1"/>
    <xf numFmtId="0" fontId="0" fillId="2" borderId="0" xfId="0" applyFill="1"/>
    <xf numFmtId="0" fontId="4" fillId="0" borderId="0" xfId="0" applyFont="1"/>
    <xf numFmtId="0" fontId="4" fillId="3" borderId="2" xfId="0" applyFont="1" applyFill="1" applyBorder="1" applyAlignment="1">
      <alignment wrapText="1"/>
    </xf>
    <xf numFmtId="0" fontId="7" fillId="2" borderId="0" xfId="0" applyFont="1" applyFill="1"/>
    <xf numFmtId="0" fontId="4" fillId="2" borderId="0" xfId="0" applyFont="1" applyFill="1"/>
    <xf numFmtId="0" fontId="5" fillId="3" borderId="4" xfId="0" applyFont="1" applyFill="1" applyBorder="1"/>
    <xf numFmtId="0" fontId="6" fillId="3" borderId="0" xfId="0" applyFont="1" applyFill="1"/>
    <xf numFmtId="0" fontId="4" fillId="3" borderId="0" xfId="0" applyFont="1" applyFill="1" applyAlignment="1">
      <alignment wrapText="1"/>
    </xf>
    <xf numFmtId="0" fontId="4" fillId="3" borderId="0" xfId="0" applyFont="1" applyFill="1"/>
    <xf numFmtId="0" fontId="4" fillId="3" borderId="5" xfId="0" applyFont="1" applyFill="1" applyBorder="1"/>
    <xf numFmtId="0" fontId="6" fillId="3" borderId="4" xfId="0" applyFont="1" applyFill="1" applyBorder="1"/>
    <xf numFmtId="164" fontId="7" fillId="2" borderId="0" xfId="0" applyNumberFormat="1" applyFont="1" applyFill="1"/>
    <xf numFmtId="165" fontId="7" fillId="2" borderId="0" xfId="0" applyNumberFormat="1" applyFont="1" applyFill="1" applyAlignment="1">
      <alignment horizontal="left" vertical="center" wrapText="1"/>
    </xf>
    <xf numFmtId="0" fontId="7" fillId="2" borderId="0" xfId="0" quotePrefix="1" applyFont="1" applyFill="1"/>
    <xf numFmtId="166" fontId="7" fillId="2" borderId="0" xfId="0" applyNumberFormat="1" applyFont="1" applyFill="1"/>
    <xf numFmtId="0" fontId="8" fillId="3" borderId="4" xfId="0" applyFont="1" applyFill="1" applyBorder="1" applyAlignment="1">
      <alignment horizontal="left" vertical="center"/>
    </xf>
    <xf numFmtId="0" fontId="10" fillId="3" borderId="0" xfId="0" applyFont="1" applyFill="1"/>
    <xf numFmtId="164" fontId="7" fillId="2" borderId="0" xfId="0" applyNumberFormat="1" applyFont="1" applyFill="1" applyAlignment="1">
      <alignment horizontal="left" vertical="center" wrapText="1"/>
    </xf>
    <xf numFmtId="0" fontId="11" fillId="3" borderId="7" xfId="0" applyFont="1" applyFill="1" applyBorder="1"/>
    <xf numFmtId="0" fontId="12" fillId="3" borderId="8" xfId="0" applyFont="1" applyFill="1" applyBorder="1"/>
    <xf numFmtId="0" fontId="0" fillId="3" borderId="8" xfId="0" applyFill="1" applyBorder="1" applyAlignment="1">
      <alignment wrapText="1"/>
    </xf>
    <xf numFmtId="0" fontId="0" fillId="3" borderId="8" xfId="0" applyFill="1" applyBorder="1"/>
    <xf numFmtId="0" fontId="0" fillId="3" borderId="9" xfId="0" applyFill="1" applyBorder="1"/>
    <xf numFmtId="0" fontId="11" fillId="0" borderId="0" xfId="0" applyFont="1"/>
    <xf numFmtId="0" fontId="12" fillId="0" borderId="0" xfId="0" applyFont="1"/>
    <xf numFmtId="0" fontId="8" fillId="0" borderId="0" xfId="0" applyFont="1"/>
    <xf numFmtId="0" fontId="7" fillId="2" borderId="0" xfId="0" applyFont="1" applyFill="1" applyAlignment="1">
      <alignment horizontal="left"/>
    </xf>
    <xf numFmtId="164" fontId="7" fillId="2" borderId="0" xfId="0" applyNumberFormat="1" applyFont="1" applyFill="1" applyAlignment="1">
      <alignment horizontal="left"/>
    </xf>
    <xf numFmtId="0" fontId="4" fillId="0" borderId="0" xfId="0" applyFont="1" applyAlignment="1">
      <alignment vertical="center"/>
    </xf>
    <xf numFmtId="0" fontId="7" fillId="2" borderId="0" xfId="0" applyFont="1" applyFill="1" applyAlignment="1">
      <alignment horizontal="left" vertical="center"/>
    </xf>
    <xf numFmtId="164" fontId="7" fillId="2" borderId="0" xfId="0" applyNumberFormat="1" applyFont="1" applyFill="1" applyAlignment="1">
      <alignment horizontal="left" vertical="center"/>
    </xf>
    <xf numFmtId="0" fontId="7" fillId="2" borderId="0" xfId="0" applyFont="1" applyFill="1" applyAlignment="1">
      <alignment vertical="center"/>
    </xf>
    <xf numFmtId="0" fontId="4" fillId="2" borderId="0" xfId="0" applyFont="1" applyFill="1" applyAlignment="1">
      <alignment vertical="center"/>
    </xf>
    <xf numFmtId="0" fontId="13" fillId="0" borderId="0" xfId="0" applyFont="1"/>
    <xf numFmtId="0" fontId="14" fillId="0" borderId="0" xfId="0" applyFont="1"/>
    <xf numFmtId="0" fontId="14" fillId="4" borderId="10" xfId="0" applyFont="1" applyFill="1" applyBorder="1" applyAlignment="1">
      <alignment horizontal="center" vertical="top" wrapText="1"/>
    </xf>
    <xf numFmtId="0" fontId="14" fillId="2" borderId="0" xfId="0" applyFont="1" applyFill="1"/>
    <xf numFmtId="0" fontId="14" fillId="4" borderId="14" xfId="0" applyFont="1" applyFill="1" applyBorder="1" applyAlignment="1">
      <alignment horizontal="center" vertical="top" wrapText="1"/>
    </xf>
    <xf numFmtId="0" fontId="14" fillId="4" borderId="18" xfId="0" applyFont="1" applyFill="1" applyBorder="1" applyAlignment="1">
      <alignment horizontal="center" vertical="top" wrapText="1"/>
    </xf>
    <xf numFmtId="0" fontId="0" fillId="0" borderId="0" xfId="0" applyAlignment="1">
      <alignment horizontal="left" vertical="top" wrapText="1"/>
    </xf>
    <xf numFmtId="0" fontId="13" fillId="0" borderId="0" xfId="0" applyFont="1" applyAlignment="1">
      <alignment horizontal="center" vertical="top"/>
    </xf>
    <xf numFmtId="0" fontId="15" fillId="0" borderId="0" xfId="0" applyFont="1" applyAlignment="1">
      <alignment horizontal="left" vertical="top"/>
    </xf>
    <xf numFmtId="0" fontId="16" fillId="0" borderId="0" xfId="0" applyFont="1"/>
    <xf numFmtId="0" fontId="17" fillId="0" borderId="0" xfId="0" applyFont="1"/>
    <xf numFmtId="0" fontId="18" fillId="0" borderId="0" xfId="0" applyFont="1" applyAlignment="1">
      <alignment horizontal="center" vertical="top"/>
    </xf>
    <xf numFmtId="0" fontId="18" fillId="0" borderId="0" xfId="0" applyFont="1"/>
    <xf numFmtId="0" fontId="17" fillId="2" borderId="0" xfId="0" applyFont="1" applyFill="1"/>
    <xf numFmtId="0" fontId="15" fillId="0" borderId="23" xfId="0" applyFont="1" applyBorder="1" applyAlignment="1">
      <alignment horizontal="center" vertical="top"/>
    </xf>
    <xf numFmtId="0" fontId="15" fillId="0" borderId="23" xfId="0" applyFont="1" applyBorder="1"/>
    <xf numFmtId="0" fontId="19" fillId="0" borderId="0" xfId="0" applyFont="1" applyAlignment="1">
      <alignment horizontal="left" vertical="top"/>
    </xf>
    <xf numFmtId="0" fontId="20" fillId="0" borderId="0" xfId="0" applyFont="1" applyAlignment="1">
      <alignment horizontal="left" vertical="top"/>
    </xf>
    <xf numFmtId="0" fontId="18" fillId="2" borderId="0" xfId="0" applyFont="1" applyFill="1" applyAlignment="1">
      <alignment horizontal="center" vertical="top"/>
    </xf>
    <xf numFmtId="0" fontId="18" fillId="2" borderId="0" xfId="0" applyFont="1" applyFill="1"/>
    <xf numFmtId="0" fontId="0" fillId="2" borderId="0" xfId="0" applyFill="1" applyAlignment="1">
      <alignment horizontal="center" vertical="center"/>
    </xf>
    <xf numFmtId="0" fontId="0" fillId="2" borderId="0" xfId="0" applyFill="1" applyAlignment="1">
      <alignment wrapText="1"/>
    </xf>
    <xf numFmtId="0" fontId="0" fillId="0" borderId="0" xfId="0" applyAlignment="1">
      <alignment vertical="top"/>
    </xf>
    <xf numFmtId="0" fontId="2" fillId="0" borderId="0" xfId="0" applyFont="1" applyAlignment="1">
      <alignment vertical="top"/>
    </xf>
    <xf numFmtId="44" fontId="1" fillId="0" borderId="0" xfId="1" applyFont="1" applyBorder="1" applyAlignment="1" applyProtection="1">
      <alignment vertical="top"/>
    </xf>
    <xf numFmtId="0" fontId="3" fillId="2" borderId="0" xfId="0" applyFont="1" applyFill="1" applyAlignment="1">
      <alignment vertical="top"/>
    </xf>
    <xf numFmtId="0" fontId="0" fillId="2" borderId="0" xfId="0" applyFill="1" applyAlignment="1">
      <alignment vertical="top"/>
    </xf>
    <xf numFmtId="0" fontId="6" fillId="0" borderId="0" xfId="0" applyFont="1"/>
    <xf numFmtId="0" fontId="0" fillId="3" borderId="2" xfId="0" applyFill="1" applyBorder="1"/>
    <xf numFmtId="44" fontId="1" fillId="3" borderId="3" xfId="1" applyFont="1" applyFill="1" applyBorder="1" applyAlignment="1" applyProtection="1">
      <alignment horizontal="right" vertical="top"/>
    </xf>
    <xf numFmtId="0" fontId="17" fillId="2" borderId="0" xfId="0" applyFont="1" applyFill="1" applyAlignment="1">
      <alignment vertical="top"/>
    </xf>
    <xf numFmtId="0" fontId="0" fillId="3" borderId="0" xfId="0" applyFill="1" applyAlignment="1">
      <alignment wrapText="1"/>
    </xf>
    <xf numFmtId="0" fontId="0" fillId="3" borderId="0" xfId="0" applyFill="1"/>
    <xf numFmtId="0" fontId="0" fillId="3" borderId="5" xfId="0" applyFill="1" applyBorder="1"/>
    <xf numFmtId="0" fontId="21" fillId="0" borderId="0" xfId="0" applyFont="1"/>
    <xf numFmtId="0" fontId="21" fillId="3" borderId="4" xfId="0" applyFont="1" applyFill="1" applyBorder="1"/>
    <xf numFmtId="0" fontId="14" fillId="3" borderId="0" xfId="0" applyFont="1" applyFill="1" applyAlignment="1">
      <alignment wrapText="1"/>
    </xf>
    <xf numFmtId="0" fontId="14" fillId="3" borderId="0" xfId="0" applyFont="1" applyFill="1"/>
    <xf numFmtId="0" fontId="14" fillId="3" borderId="5" xfId="0" applyFont="1" applyFill="1" applyBorder="1"/>
    <xf numFmtId="0" fontId="22" fillId="2" borderId="0" xfId="0" applyFont="1" applyFill="1"/>
    <xf numFmtId="0" fontId="14" fillId="2" borderId="0" xfId="0" applyFont="1" applyFill="1" applyAlignment="1">
      <alignment vertical="top"/>
    </xf>
    <xf numFmtId="0" fontId="8" fillId="3" borderId="4" xfId="0" applyFont="1" applyFill="1" applyBorder="1" applyAlignment="1">
      <alignment horizontal="left"/>
    </xf>
    <xf numFmtId="0" fontId="8" fillId="3" borderId="0" xfId="0" applyFont="1" applyFill="1" applyAlignment="1">
      <alignment vertical="center"/>
    </xf>
    <xf numFmtId="0" fontId="8" fillId="3" borderId="0" xfId="0" applyFont="1" applyFill="1" applyAlignment="1">
      <alignment horizontal="left" vertical="center"/>
    </xf>
    <xf numFmtId="0" fontId="8" fillId="3" borderId="5" xfId="0" applyFont="1" applyFill="1" applyBorder="1" applyAlignment="1">
      <alignment vertical="center"/>
    </xf>
    <xf numFmtId="0" fontId="4" fillId="2" borderId="0" xfId="0" applyFont="1" applyFill="1" applyAlignment="1">
      <alignment vertical="top"/>
    </xf>
    <xf numFmtId="0" fontId="2" fillId="3" borderId="7" xfId="0" applyFont="1" applyFill="1" applyBorder="1" applyAlignment="1">
      <alignment vertical="top"/>
    </xf>
    <xf numFmtId="0" fontId="0" fillId="3" borderId="8" xfId="0" applyFill="1" applyBorder="1" applyAlignment="1">
      <alignment vertical="top"/>
    </xf>
    <xf numFmtId="44" fontId="1" fillId="3" borderId="9" xfId="1" applyFont="1" applyFill="1" applyBorder="1" applyAlignment="1" applyProtection="1">
      <alignment vertical="top"/>
    </xf>
    <xf numFmtId="0" fontId="17" fillId="0" borderId="0" xfId="0" applyFont="1" applyAlignment="1">
      <alignment vertical="center"/>
    </xf>
    <xf numFmtId="0" fontId="25" fillId="2" borderId="0" xfId="0" applyFont="1" applyFill="1" applyAlignment="1">
      <alignment vertical="center"/>
    </xf>
    <xf numFmtId="0" fontId="17" fillId="2" borderId="0" xfId="0" applyFont="1" applyFill="1" applyAlignment="1">
      <alignment vertical="center"/>
    </xf>
    <xf numFmtId="0" fontId="0" fillId="0" borderId="0" xfId="0" applyAlignment="1">
      <alignment vertical="center"/>
    </xf>
    <xf numFmtId="0" fontId="3" fillId="2" borderId="0" xfId="0" applyFont="1" applyFill="1" applyAlignment="1">
      <alignment vertical="center"/>
    </xf>
    <xf numFmtId="0" fontId="0" fillId="2" borderId="0" xfId="0" applyFill="1" applyAlignment="1">
      <alignment vertical="center"/>
    </xf>
    <xf numFmtId="0" fontId="0" fillId="0" borderId="0" xfId="0" applyAlignment="1">
      <alignment horizontal="center" vertical="top" wrapText="1"/>
    </xf>
    <xf numFmtId="0" fontId="0" fillId="4" borderId="0" xfId="0" applyFill="1" applyAlignment="1">
      <alignment vertical="top"/>
    </xf>
    <xf numFmtId="44" fontId="1" fillId="4" borderId="42" xfId="1" applyFont="1" applyFill="1" applyBorder="1" applyAlignment="1" applyProtection="1">
      <alignment vertical="top"/>
    </xf>
    <xf numFmtId="0" fontId="17" fillId="0" borderId="0" xfId="0" applyFont="1" applyAlignment="1">
      <alignment vertical="top"/>
    </xf>
    <xf numFmtId="0" fontId="0" fillId="4" borderId="31" xfId="0" applyFill="1" applyBorder="1" applyAlignment="1">
      <alignment vertical="top"/>
    </xf>
    <xf numFmtId="44" fontId="1" fillId="4" borderId="32" xfId="1" applyFont="1" applyFill="1" applyBorder="1" applyAlignment="1" applyProtection="1">
      <alignment vertical="top"/>
    </xf>
    <xf numFmtId="0" fontId="2" fillId="3" borderId="35" xfId="0" applyFont="1" applyFill="1" applyBorder="1" applyAlignment="1">
      <alignment horizontal="center" vertical="top" wrapText="1"/>
    </xf>
    <xf numFmtId="0" fontId="2" fillId="3" borderId="44" xfId="0" applyFont="1" applyFill="1" applyBorder="1" applyAlignment="1">
      <alignment horizontal="center" vertical="top" wrapText="1"/>
    </xf>
    <xf numFmtId="0" fontId="2" fillId="3" borderId="26" xfId="0" applyFont="1" applyFill="1" applyBorder="1" applyAlignment="1">
      <alignment horizontal="center" vertical="top" wrapText="1"/>
    </xf>
    <xf numFmtId="0" fontId="0" fillId="0" borderId="0" xfId="0" applyAlignment="1">
      <alignment horizontal="left" vertical="top"/>
    </xf>
    <xf numFmtId="0" fontId="0" fillId="2" borderId="0" xfId="0" applyFill="1" applyAlignment="1">
      <alignment horizontal="center" vertical="top" wrapText="1"/>
    </xf>
    <xf numFmtId="0" fontId="2" fillId="3" borderId="33" xfId="0" applyFont="1" applyFill="1" applyBorder="1" applyAlignment="1">
      <alignment horizontal="center" vertical="top" wrapText="1"/>
    </xf>
    <xf numFmtId="0" fontId="2" fillId="3" borderId="38" xfId="0" applyFont="1" applyFill="1" applyBorder="1" applyAlignment="1">
      <alignment horizontal="center" vertical="top" wrapText="1"/>
    </xf>
    <xf numFmtId="0" fontId="2" fillId="3" borderId="31" xfId="0" applyFont="1" applyFill="1" applyBorder="1" applyAlignment="1">
      <alignment horizontal="center" vertical="top" wrapText="1"/>
    </xf>
    <xf numFmtId="0" fontId="2" fillId="3" borderId="39" xfId="0" applyFont="1" applyFill="1" applyBorder="1" applyAlignment="1">
      <alignment horizontal="center" vertical="top" wrapText="1"/>
    </xf>
    <xf numFmtId="0" fontId="24" fillId="4" borderId="47" xfId="0" applyFont="1" applyFill="1" applyBorder="1" applyAlignment="1">
      <alignment vertical="top"/>
    </xf>
    <xf numFmtId="0" fontId="24" fillId="4" borderId="37" xfId="0" applyFont="1" applyFill="1" applyBorder="1" applyAlignment="1">
      <alignment vertical="top"/>
    </xf>
    <xf numFmtId="0" fontId="17" fillId="4" borderId="4" xfId="0" applyFont="1" applyFill="1" applyBorder="1" applyAlignment="1">
      <alignment vertical="top"/>
    </xf>
    <xf numFmtId="44" fontId="17" fillId="0" borderId="0" xfId="1" applyFont="1" applyFill="1" applyBorder="1" applyAlignment="1" applyProtection="1">
      <alignment vertical="top"/>
    </xf>
    <xf numFmtId="0" fontId="2" fillId="4" borderId="37" xfId="0" applyFont="1" applyFill="1" applyBorder="1" applyAlignment="1">
      <alignment horizontal="right" vertical="top"/>
    </xf>
    <xf numFmtId="0" fontId="2" fillId="4" borderId="4" xfId="0" applyFont="1" applyFill="1" applyBorder="1" applyAlignment="1">
      <alignment vertical="top"/>
    </xf>
    <xf numFmtId="0" fontId="2" fillId="4" borderId="0" xfId="0" applyFont="1" applyFill="1" applyAlignment="1">
      <alignment vertical="top"/>
    </xf>
    <xf numFmtId="0" fontId="0" fillId="4" borderId="5" xfId="0" applyFill="1" applyBorder="1" applyAlignment="1">
      <alignment vertical="top"/>
    </xf>
    <xf numFmtId="0" fontId="0" fillId="4" borderId="4" xfId="0" applyFill="1" applyBorder="1" applyAlignment="1">
      <alignment vertical="top"/>
    </xf>
    <xf numFmtId="0" fontId="0" fillId="4" borderId="37" xfId="0" applyFill="1" applyBorder="1" applyAlignment="1">
      <alignment horizontal="right" vertical="top"/>
    </xf>
    <xf numFmtId="0" fontId="0" fillId="4" borderId="4" xfId="0" quotePrefix="1" applyFill="1" applyBorder="1" applyAlignment="1">
      <alignment vertical="top"/>
    </xf>
    <xf numFmtId="0" fontId="14" fillId="0" borderId="0" xfId="0" applyFont="1" applyAlignment="1">
      <alignment vertical="top"/>
    </xf>
    <xf numFmtId="0" fontId="14" fillId="10" borderId="33" xfId="0" applyFont="1" applyFill="1" applyBorder="1" applyAlignment="1">
      <alignment vertical="top"/>
    </xf>
    <xf numFmtId="164" fontId="30" fillId="10" borderId="38" xfId="0" applyNumberFormat="1" applyFont="1" applyFill="1" applyBorder="1" applyAlignment="1">
      <alignment vertical="top"/>
    </xf>
    <xf numFmtId="0" fontId="30" fillId="10" borderId="31" xfId="0" applyFont="1" applyFill="1" applyBorder="1" applyAlignment="1">
      <alignment vertical="top"/>
    </xf>
    <xf numFmtId="0" fontId="14" fillId="10" borderId="39" xfId="0" applyFont="1" applyFill="1" applyBorder="1" applyAlignment="1">
      <alignment vertical="top"/>
    </xf>
    <xf numFmtId="0" fontId="14" fillId="10" borderId="38" xfId="0" applyFont="1" applyFill="1" applyBorder="1" applyAlignment="1">
      <alignment vertical="top"/>
    </xf>
    <xf numFmtId="44" fontId="30" fillId="10" borderId="39" xfId="1" applyFont="1" applyFill="1" applyBorder="1" applyAlignment="1" applyProtection="1">
      <alignment vertical="top"/>
    </xf>
    <xf numFmtId="44" fontId="30" fillId="10" borderId="34" xfId="1" applyFont="1" applyFill="1" applyBorder="1" applyAlignment="1" applyProtection="1">
      <alignment vertical="top" wrapText="1"/>
    </xf>
    <xf numFmtId="44" fontId="14" fillId="0" borderId="0" xfId="1" applyFont="1" applyBorder="1" applyAlignment="1" applyProtection="1">
      <alignment vertical="top"/>
    </xf>
    <xf numFmtId="9" fontId="14" fillId="2" borderId="0" xfId="0" applyNumberFormat="1" applyFont="1" applyFill="1" applyAlignment="1">
      <alignment vertical="top"/>
    </xf>
    <xf numFmtId="0" fontId="26" fillId="0" borderId="0" xfId="0" applyFont="1" applyAlignment="1">
      <alignment horizontal="left" vertical="top"/>
    </xf>
    <xf numFmtId="0" fontId="26" fillId="0" borderId="23" xfId="0" applyFont="1" applyBorder="1" applyAlignment="1">
      <alignment horizontal="center" vertical="top"/>
    </xf>
    <xf numFmtId="0" fontId="17" fillId="0" borderId="23" xfId="0" applyFont="1" applyBorder="1" applyAlignment="1">
      <alignment vertical="top"/>
    </xf>
    <xf numFmtId="44" fontId="1" fillId="2" borderId="0" xfId="1" applyFont="1" applyFill="1" applyBorder="1" applyAlignment="1" applyProtection="1">
      <alignment vertical="top"/>
    </xf>
    <xf numFmtId="0" fontId="4" fillId="3" borderId="2" xfId="0" applyFont="1" applyFill="1" applyBorder="1"/>
    <xf numFmtId="44" fontId="4" fillId="0" borderId="0" xfId="1" applyFont="1" applyFill="1" applyBorder="1" applyAlignment="1" applyProtection="1">
      <alignment horizontal="right" vertical="top"/>
    </xf>
    <xf numFmtId="165" fontId="23" fillId="3" borderId="0" xfId="0" applyNumberFormat="1" applyFont="1" applyFill="1" applyAlignment="1">
      <alignment horizontal="left" vertical="center"/>
    </xf>
    <xf numFmtId="0" fontId="4" fillId="3" borderId="0" xfId="0" applyFont="1" applyFill="1" applyAlignment="1">
      <alignment horizontal="left" vertical="center" wrapText="1"/>
    </xf>
    <xf numFmtId="164" fontId="0" fillId="3" borderId="8" xfId="0" applyNumberFormat="1" applyFill="1" applyBorder="1"/>
    <xf numFmtId="0" fontId="30" fillId="4" borderId="37" xfId="0" applyFont="1" applyFill="1" applyBorder="1" applyAlignment="1">
      <alignment vertical="top"/>
    </xf>
    <xf numFmtId="0" fontId="30" fillId="4" borderId="44" xfId="0" applyFont="1" applyFill="1" applyBorder="1" applyAlignment="1">
      <alignment vertical="center" wrapText="1"/>
    </xf>
    <xf numFmtId="0" fontId="30" fillId="4" borderId="27" xfId="0" applyFont="1" applyFill="1" applyBorder="1" applyAlignment="1">
      <alignment vertical="center" wrapText="1"/>
    </xf>
    <xf numFmtId="0" fontId="2" fillId="4" borderId="37" xfId="0" applyFont="1" applyFill="1" applyBorder="1" applyAlignment="1">
      <alignment vertical="top"/>
    </xf>
    <xf numFmtId="0" fontId="0" fillId="4" borderId="42" xfId="0" applyFill="1" applyBorder="1" applyAlignment="1">
      <alignment vertical="top"/>
    </xf>
    <xf numFmtId="0" fontId="30" fillId="4" borderId="4" xfId="0" applyFont="1" applyFill="1" applyBorder="1" applyAlignment="1">
      <alignment vertical="top"/>
    </xf>
    <xf numFmtId="0" fontId="30" fillId="4" borderId="0" xfId="0" applyFont="1" applyFill="1" applyAlignment="1">
      <alignment vertical="top"/>
    </xf>
    <xf numFmtId="0" fontId="14" fillId="4" borderId="5" xfId="0" applyFont="1" applyFill="1" applyBorder="1" applyAlignment="1">
      <alignment vertical="top"/>
    </xf>
    <xf numFmtId="0" fontId="14" fillId="4" borderId="4" xfId="0" applyFont="1" applyFill="1" applyBorder="1" applyAlignment="1">
      <alignment vertical="top"/>
    </xf>
    <xf numFmtId="0" fontId="14" fillId="4" borderId="42" xfId="0" applyFont="1" applyFill="1" applyBorder="1" applyAlignment="1">
      <alignment vertical="top"/>
    </xf>
    <xf numFmtId="0" fontId="14" fillId="4" borderId="37" xfId="0" applyFont="1" applyFill="1" applyBorder="1" applyAlignment="1">
      <alignment vertical="top"/>
    </xf>
    <xf numFmtId="0" fontId="14" fillId="4" borderId="0" xfId="0" applyFont="1" applyFill="1" applyAlignment="1">
      <alignment vertical="top"/>
    </xf>
    <xf numFmtId="0" fontId="32" fillId="2" borderId="0" xfId="0" applyFont="1" applyFill="1" applyAlignment="1">
      <alignment vertical="top"/>
    </xf>
    <xf numFmtId="0" fontId="0" fillId="4" borderId="37" xfId="0" applyFill="1" applyBorder="1" applyAlignment="1">
      <alignment vertical="top"/>
    </xf>
    <xf numFmtId="0" fontId="15" fillId="4" borderId="5" xfId="0" applyFont="1" applyFill="1" applyBorder="1" applyAlignment="1">
      <alignment vertical="top" wrapText="1"/>
    </xf>
    <xf numFmtId="44" fontId="33" fillId="2" borderId="0" xfId="0" applyNumberFormat="1" applyFont="1" applyFill="1" applyAlignment="1">
      <alignment vertical="top"/>
    </xf>
    <xf numFmtId="0" fontId="19" fillId="4" borderId="5" xfId="0" applyFont="1" applyFill="1" applyBorder="1" applyAlignment="1">
      <alignment vertical="top" wrapText="1"/>
    </xf>
    <xf numFmtId="0" fontId="0" fillId="4" borderId="33" xfId="0" applyFill="1" applyBorder="1" applyAlignment="1">
      <alignment vertical="top"/>
    </xf>
    <xf numFmtId="0" fontId="0" fillId="4" borderId="38" xfId="0" applyFill="1" applyBorder="1" applyAlignment="1">
      <alignment vertical="top"/>
    </xf>
    <xf numFmtId="0" fontId="0" fillId="4" borderId="39" xfId="0" applyFill="1" applyBorder="1" applyAlignment="1">
      <alignment vertical="top"/>
    </xf>
    <xf numFmtId="0" fontId="14" fillId="4" borderId="49" xfId="0" applyFont="1" applyFill="1" applyBorder="1" applyAlignment="1">
      <alignment horizontal="left" vertical="top"/>
    </xf>
    <xf numFmtId="0" fontId="14" fillId="4" borderId="14" xfId="0" applyFont="1" applyFill="1" applyBorder="1" applyAlignment="1">
      <alignment horizontal="left" vertical="top"/>
    </xf>
    <xf numFmtId="0" fontId="2" fillId="0" borderId="0" xfId="0" applyFont="1" applyAlignment="1">
      <alignment horizontal="left" vertical="center"/>
    </xf>
    <xf numFmtId="44" fontId="34" fillId="0" borderId="0" xfId="1" applyFont="1" applyBorder="1" applyAlignment="1" applyProtection="1">
      <alignment vertical="top"/>
    </xf>
    <xf numFmtId="0" fontId="14" fillId="0" borderId="0" xfId="0" applyFont="1" applyAlignment="1">
      <alignment horizontal="left" vertical="top" wrapText="1"/>
    </xf>
    <xf numFmtId="44" fontId="14" fillId="2" borderId="0" xfId="1" applyFont="1" applyFill="1" applyBorder="1" applyAlignment="1" applyProtection="1">
      <alignment vertical="top"/>
    </xf>
    <xf numFmtId="44" fontId="17" fillId="2" borderId="0" xfId="1" applyFont="1" applyFill="1" applyBorder="1" applyAlignment="1" applyProtection="1">
      <alignment vertical="top"/>
    </xf>
    <xf numFmtId="0" fontId="15" fillId="0" borderId="24" xfId="0" applyFont="1" applyBorder="1" applyAlignment="1">
      <alignment vertical="top"/>
    </xf>
    <xf numFmtId="0" fontId="15" fillId="0" borderId="0" xfId="0" applyFont="1" applyAlignment="1">
      <alignment vertical="top"/>
    </xf>
    <xf numFmtId="0" fontId="14" fillId="0" borderId="0" xfId="0" applyFont="1" applyAlignment="1">
      <alignment horizontal="right" vertical="top"/>
    </xf>
    <xf numFmtId="0" fontId="14" fillId="4" borderId="4" xfId="0" quotePrefix="1" applyFont="1" applyFill="1" applyBorder="1" applyAlignment="1">
      <alignment vertical="top"/>
    </xf>
    <xf numFmtId="0" fontId="14" fillId="4" borderId="0" xfId="0" quotePrefix="1" applyFont="1" applyFill="1" applyAlignment="1">
      <alignment vertical="top"/>
    </xf>
    <xf numFmtId="0" fontId="14" fillId="4" borderId="19" xfId="0" applyFont="1" applyFill="1" applyBorder="1" applyAlignment="1">
      <alignment horizontal="left" vertical="top"/>
    </xf>
    <xf numFmtId="0" fontId="0" fillId="0" borderId="0" xfId="0" applyAlignment="1">
      <alignment horizontal="left" wrapText="1"/>
    </xf>
    <xf numFmtId="44" fontId="1" fillId="0" borderId="0" xfId="1" applyFont="1" applyFill="1" applyBorder="1" applyAlignment="1" applyProtection="1">
      <alignment vertical="top"/>
    </xf>
    <xf numFmtId="0" fontId="30" fillId="4" borderId="37" xfId="0" applyFont="1" applyFill="1" applyBorder="1" applyAlignment="1">
      <alignment horizontal="right" vertical="top"/>
    </xf>
    <xf numFmtId="44" fontId="1" fillId="4" borderId="4" xfId="1" applyFont="1" applyFill="1" applyBorder="1" applyAlignment="1" applyProtection="1">
      <alignment horizontal="center" vertical="top"/>
    </xf>
    <xf numFmtId="44" fontId="1" fillId="4" borderId="42" xfId="1" applyFont="1" applyFill="1" applyBorder="1" applyAlignment="1" applyProtection="1">
      <alignment horizontal="center" vertical="top"/>
    </xf>
    <xf numFmtId="44" fontId="32" fillId="2" borderId="0" xfId="0" applyNumberFormat="1" applyFont="1" applyFill="1" applyAlignment="1">
      <alignment vertical="top"/>
    </xf>
    <xf numFmtId="0" fontId="14" fillId="4" borderId="37" xfId="0" applyFont="1" applyFill="1" applyBorder="1" applyAlignment="1">
      <alignment horizontal="right" vertical="top"/>
    </xf>
    <xf numFmtId="0" fontId="30" fillId="4" borderId="4" xfId="0" applyFont="1" applyFill="1" applyBorder="1" applyAlignment="1">
      <alignment horizontal="left" vertical="top"/>
    </xf>
    <xf numFmtId="44" fontId="14" fillId="4" borderId="42" xfId="1" applyFont="1" applyFill="1" applyBorder="1" applyAlignment="1" applyProtection="1">
      <alignment vertical="top"/>
    </xf>
    <xf numFmtId="0" fontId="14" fillId="4" borderId="7" xfId="0" applyFont="1" applyFill="1" applyBorder="1" applyAlignment="1">
      <alignment vertical="top"/>
    </xf>
    <xf numFmtId="44" fontId="14" fillId="4" borderId="59" xfId="1" applyFont="1" applyFill="1" applyBorder="1" applyAlignment="1" applyProtection="1">
      <alignment vertical="top"/>
    </xf>
    <xf numFmtId="0" fontId="0" fillId="4" borderId="33" xfId="0" applyFill="1" applyBorder="1" applyAlignment="1">
      <alignment horizontal="right" vertical="top"/>
    </xf>
    <xf numFmtId="0" fontId="0" fillId="4" borderId="39" xfId="0" applyFill="1" applyBorder="1" applyAlignment="1">
      <alignment vertical="top" wrapText="1"/>
    </xf>
    <xf numFmtId="0" fontId="0" fillId="4" borderId="38" xfId="0" applyFill="1" applyBorder="1" applyAlignment="1">
      <alignment vertical="top" wrapText="1"/>
    </xf>
    <xf numFmtId="0" fontId="14" fillId="0" borderId="0" xfId="0" quotePrefix="1" applyFont="1" applyAlignment="1">
      <alignment vertical="top" wrapText="1"/>
    </xf>
    <xf numFmtId="44" fontId="14" fillId="0" borderId="0" xfId="1" applyFont="1" applyFill="1" applyBorder="1" applyAlignment="1" applyProtection="1">
      <alignment vertical="top"/>
    </xf>
    <xf numFmtId="0" fontId="14" fillId="0" borderId="0" xfId="0" quotePrefix="1" applyFont="1" applyAlignment="1">
      <alignment horizontal="left" vertical="top" wrapText="1"/>
    </xf>
    <xf numFmtId="0" fontId="14" fillId="0" borderId="0" xfId="0" quotePrefix="1" applyFont="1" applyAlignment="1">
      <alignment horizontal="left" vertical="top"/>
    </xf>
    <xf numFmtId="0" fontId="14" fillId="0" borderId="23" xfId="0" applyFont="1" applyBorder="1" applyAlignment="1">
      <alignment vertical="top"/>
    </xf>
    <xf numFmtId="0" fontId="4" fillId="0" borderId="0" xfId="0" applyFont="1" applyAlignment="1">
      <alignment vertical="top"/>
    </xf>
    <xf numFmtId="44" fontId="1" fillId="3" borderId="0" xfId="1" applyFont="1" applyFill="1" applyBorder="1" applyAlignment="1" applyProtection="1">
      <alignment vertical="top"/>
    </xf>
    <xf numFmtId="44" fontId="1" fillId="3" borderId="5" xfId="1" applyFont="1" applyFill="1" applyBorder="1" applyAlignment="1" applyProtection="1">
      <alignment vertical="top"/>
    </xf>
    <xf numFmtId="0" fontId="8" fillId="3" borderId="4" xfId="0" applyFont="1" applyFill="1" applyBorder="1" applyAlignment="1">
      <alignment vertical="center"/>
    </xf>
    <xf numFmtId="44" fontId="1" fillId="3" borderId="8" xfId="1" applyFont="1" applyFill="1" applyBorder="1" applyAlignment="1" applyProtection="1">
      <alignment vertical="top"/>
    </xf>
    <xf numFmtId="0" fontId="14" fillId="4" borderId="8" xfId="0" applyFont="1" applyFill="1" applyBorder="1" applyAlignment="1">
      <alignment vertical="top"/>
    </xf>
    <xf numFmtId="44" fontId="1" fillId="4" borderId="0" xfId="1" applyFont="1" applyFill="1" applyBorder="1" applyAlignment="1" applyProtection="1">
      <alignment horizontal="center" vertical="top"/>
    </xf>
    <xf numFmtId="167" fontId="14" fillId="0" borderId="6" xfId="0" applyNumberFormat="1" applyFont="1" applyBorder="1" applyAlignment="1" applyProtection="1">
      <alignment vertical="top"/>
      <protection locked="0"/>
    </xf>
    <xf numFmtId="167" fontId="14" fillId="0" borderId="56" xfId="0" applyNumberFormat="1" applyFont="1" applyBorder="1" applyAlignment="1" applyProtection="1">
      <alignment vertical="top"/>
      <protection locked="0"/>
    </xf>
    <xf numFmtId="0" fontId="0" fillId="4" borderId="31" xfId="0" applyFill="1" applyBorder="1" applyAlignment="1">
      <alignment vertical="top" wrapText="1"/>
    </xf>
    <xf numFmtId="0" fontId="34" fillId="0" borderId="0" xfId="0" applyFont="1" applyAlignment="1">
      <alignment vertical="top"/>
    </xf>
    <xf numFmtId="0" fontId="14" fillId="0" borderId="0" xfId="0" applyFont="1" applyAlignment="1">
      <alignment horizontal="left" vertical="top"/>
    </xf>
    <xf numFmtId="0" fontId="17" fillId="4" borderId="42" xfId="0" applyFont="1" applyFill="1" applyBorder="1" applyAlignment="1">
      <alignment vertical="top"/>
    </xf>
    <xf numFmtId="0" fontId="0" fillId="3" borderId="2" xfId="0" applyFill="1" applyBorder="1" applyAlignment="1">
      <alignment wrapText="1"/>
    </xf>
    <xf numFmtId="0" fontId="6" fillId="3" borderId="2" xfId="0" applyFont="1" applyFill="1" applyBorder="1"/>
    <xf numFmtId="0" fontId="30" fillId="5" borderId="33" xfId="0" applyFont="1" applyFill="1" applyBorder="1" applyAlignment="1">
      <alignment horizontal="center" vertical="top"/>
    </xf>
    <xf numFmtId="9" fontId="30" fillId="6" borderId="0" xfId="0" applyNumberFormat="1" applyFont="1" applyFill="1" applyAlignment="1">
      <alignment horizontal="center" vertical="center"/>
    </xf>
    <xf numFmtId="6" fontId="38" fillId="6" borderId="36" xfId="0" applyNumberFormat="1" applyFont="1" applyFill="1" applyBorder="1" applyAlignment="1">
      <alignment horizontal="center" vertical="center" wrapText="1"/>
    </xf>
    <xf numFmtId="9" fontId="30" fillId="6" borderId="31" xfId="0" applyNumberFormat="1" applyFont="1" applyFill="1" applyBorder="1" applyAlignment="1">
      <alignment horizontal="center" vertical="center"/>
    </xf>
    <xf numFmtId="6" fontId="38" fillId="6" borderId="34" xfId="0" applyNumberFormat="1" applyFont="1" applyFill="1" applyBorder="1" applyAlignment="1">
      <alignment horizontal="center" vertical="center" wrapText="1"/>
    </xf>
    <xf numFmtId="0" fontId="30" fillId="6" borderId="35" xfId="0" applyFont="1" applyFill="1" applyBorder="1" applyAlignment="1">
      <alignment horizontal="center" vertical="center" wrapText="1"/>
    </xf>
    <xf numFmtId="0" fontId="30" fillId="6" borderId="37" xfId="0" applyFont="1" applyFill="1" applyBorder="1" applyAlignment="1">
      <alignment horizontal="center" vertical="center" wrapText="1"/>
    </xf>
    <xf numFmtId="0" fontId="30" fillId="6" borderId="33" xfId="0" applyFont="1" applyFill="1" applyBorder="1" applyAlignment="1">
      <alignment horizontal="center" vertical="center" wrapText="1"/>
    </xf>
    <xf numFmtId="0" fontId="30" fillId="5" borderId="25" xfId="0" applyFont="1" applyFill="1" applyBorder="1" applyAlignment="1">
      <alignment vertical="center" wrapText="1"/>
    </xf>
    <xf numFmtId="0" fontId="30" fillId="5" borderId="30" xfId="0" applyFont="1" applyFill="1" applyBorder="1" applyAlignment="1">
      <alignment horizontal="center" vertical="top"/>
    </xf>
    <xf numFmtId="0" fontId="14" fillId="6" borderId="41" xfId="0" applyFont="1" applyFill="1" applyBorder="1" applyAlignment="1">
      <alignment horizontal="center" vertical="center" wrapText="1"/>
    </xf>
    <xf numFmtId="0" fontId="14" fillId="6" borderId="43" xfId="0" applyFont="1" applyFill="1" applyBorder="1" applyAlignment="1">
      <alignment horizontal="center" vertical="center" wrapText="1"/>
    </xf>
    <xf numFmtId="0" fontId="43" fillId="6" borderId="31" xfId="0" applyFont="1" applyFill="1" applyBorder="1" applyAlignment="1">
      <alignment horizontal="left" vertical="center" wrapText="1"/>
    </xf>
    <xf numFmtId="0" fontId="14" fillId="6" borderId="40" xfId="0" applyFont="1" applyFill="1" applyBorder="1" applyAlignment="1">
      <alignment horizontal="center" vertical="center" wrapText="1"/>
    </xf>
    <xf numFmtId="0" fontId="43" fillId="6" borderId="26" xfId="0" applyFont="1" applyFill="1" applyBorder="1" applyAlignment="1">
      <alignment horizontal="left" vertical="center" wrapText="1"/>
    </xf>
    <xf numFmtId="9" fontId="30" fillId="6" borderId="26" xfId="0" applyNumberFormat="1" applyFont="1" applyFill="1" applyBorder="1" applyAlignment="1">
      <alignment horizontal="center" vertical="center"/>
    </xf>
    <xf numFmtId="6" fontId="38" fillId="6" borderId="27" xfId="0" applyNumberFormat="1" applyFont="1" applyFill="1" applyBorder="1" applyAlignment="1">
      <alignment horizontal="center" vertical="center" wrapText="1"/>
    </xf>
    <xf numFmtId="1" fontId="30" fillId="0" borderId="6" xfId="0" applyNumberFormat="1" applyFont="1" applyBorder="1" applyAlignment="1" applyProtection="1">
      <alignment horizontal="center" vertical="center"/>
      <protection locked="0"/>
    </xf>
    <xf numFmtId="6" fontId="38" fillId="6" borderId="32" xfId="0" applyNumberFormat="1" applyFont="1" applyFill="1" applyBorder="1" applyAlignment="1">
      <alignment horizontal="center" vertical="center" wrapText="1"/>
    </xf>
    <xf numFmtId="0" fontId="30" fillId="3" borderId="45" xfId="0" applyFont="1" applyFill="1" applyBorder="1" applyAlignment="1">
      <alignment horizontal="center" vertical="center" wrapText="1"/>
    </xf>
    <xf numFmtId="44" fontId="30" fillId="3" borderId="46" xfId="1" applyFont="1" applyFill="1" applyBorder="1" applyAlignment="1" applyProtection="1">
      <alignment horizontal="center" vertical="top" wrapText="1"/>
    </xf>
    <xf numFmtId="0" fontId="30" fillId="0" borderId="0" xfId="0" applyFont="1" applyAlignment="1">
      <alignment horizontal="center" vertical="top" wrapText="1"/>
    </xf>
    <xf numFmtId="0" fontId="30" fillId="3" borderId="39" xfId="0" applyFont="1" applyFill="1" applyBorder="1" applyAlignment="1">
      <alignment horizontal="center" vertical="top" wrapText="1"/>
    </xf>
    <xf numFmtId="44" fontId="30" fillId="3" borderId="34" xfId="1" applyFont="1" applyFill="1" applyBorder="1" applyAlignment="1" applyProtection="1">
      <alignment horizontal="center" vertical="top" wrapText="1"/>
    </xf>
    <xf numFmtId="44" fontId="14" fillId="4" borderId="36" xfId="1" applyFont="1" applyFill="1" applyBorder="1" applyAlignment="1" applyProtection="1">
      <alignment vertical="top"/>
    </xf>
    <xf numFmtId="44" fontId="14" fillId="8" borderId="6" xfId="1" applyFont="1" applyFill="1" applyBorder="1" applyAlignment="1" applyProtection="1">
      <alignment vertical="top"/>
    </xf>
    <xf numFmtId="44" fontId="14" fillId="4" borderId="36" xfId="1" applyFont="1" applyFill="1" applyBorder="1" applyAlignment="1" applyProtection="1">
      <alignment vertical="top" wrapText="1"/>
    </xf>
    <xf numFmtId="0" fontId="14" fillId="4" borderId="49" xfId="0" applyFont="1" applyFill="1" applyBorder="1" applyAlignment="1">
      <alignment vertical="top"/>
    </xf>
    <xf numFmtId="0" fontId="14" fillId="4" borderId="9" xfId="0" applyFont="1" applyFill="1" applyBorder="1" applyAlignment="1">
      <alignment vertical="top"/>
    </xf>
    <xf numFmtId="44" fontId="14" fillId="4" borderId="9" xfId="1" applyFont="1" applyFill="1" applyBorder="1" applyAlignment="1" applyProtection="1">
      <alignment vertical="top"/>
    </xf>
    <xf numFmtId="44" fontId="14" fillId="4" borderId="50" xfId="1" applyFont="1" applyFill="1" applyBorder="1" applyAlignment="1" applyProtection="1">
      <alignment vertical="top"/>
    </xf>
    <xf numFmtId="0" fontId="30" fillId="4" borderId="18" xfId="0" applyFont="1" applyFill="1" applyBorder="1" applyAlignment="1">
      <alignment vertical="top"/>
    </xf>
    <xf numFmtId="0" fontId="30" fillId="4" borderId="1" xfId="0" applyFont="1" applyFill="1" applyBorder="1" applyAlignment="1">
      <alignment vertical="top"/>
    </xf>
    <xf numFmtId="0" fontId="30" fillId="4" borderId="2" xfId="0" applyFont="1" applyFill="1" applyBorder="1" applyAlignment="1">
      <alignment vertical="top"/>
    </xf>
    <xf numFmtId="0" fontId="14" fillId="4" borderId="3" xfId="0" applyFont="1" applyFill="1" applyBorder="1" applyAlignment="1">
      <alignment vertical="top"/>
    </xf>
    <xf numFmtId="0" fontId="14" fillId="4" borderId="1" xfId="0" applyFont="1" applyFill="1" applyBorder="1" applyAlignment="1">
      <alignment vertical="top"/>
    </xf>
    <xf numFmtId="44" fontId="14" fillId="4" borderId="3" xfId="1" applyFont="1" applyFill="1" applyBorder="1" applyAlignment="1" applyProtection="1">
      <alignment vertical="top"/>
    </xf>
    <xf numFmtId="44" fontId="14" fillId="4" borderId="51" xfId="1" applyFont="1" applyFill="1" applyBorder="1" applyAlignment="1" applyProtection="1">
      <alignment vertical="top"/>
    </xf>
    <xf numFmtId="0" fontId="14" fillId="0" borderId="6" xfId="0" applyFont="1" applyBorder="1" applyAlignment="1">
      <alignment vertical="top"/>
    </xf>
    <xf numFmtId="44" fontId="14" fillId="0" borderId="6" xfId="1" applyFont="1" applyBorder="1" applyAlignment="1" applyProtection="1">
      <alignment vertical="top"/>
    </xf>
    <xf numFmtId="44" fontId="14" fillId="4" borderId="5" xfId="1" applyFont="1" applyFill="1" applyBorder="1" applyAlignment="1" applyProtection="1">
      <alignment vertical="top"/>
    </xf>
    <xf numFmtId="0" fontId="14" fillId="4" borderId="5" xfId="0" applyFont="1" applyFill="1" applyBorder="1" applyAlignment="1">
      <alignment vertical="top" wrapText="1"/>
    </xf>
    <xf numFmtId="0" fontId="14" fillId="4" borderId="49" xfId="0" applyFont="1" applyFill="1" applyBorder="1" applyAlignment="1">
      <alignment horizontal="right" vertical="top"/>
    </xf>
    <xf numFmtId="0" fontId="14" fillId="4" borderId="9" xfId="0" applyFont="1" applyFill="1" applyBorder="1" applyAlignment="1">
      <alignment vertical="top" wrapText="1"/>
    </xf>
    <xf numFmtId="0" fontId="14" fillId="4" borderId="7" xfId="0" applyFont="1" applyFill="1" applyBorder="1" applyAlignment="1">
      <alignment vertical="top" wrapText="1"/>
    </xf>
    <xf numFmtId="164" fontId="14" fillId="8" borderId="6" xfId="0" applyNumberFormat="1" applyFont="1" applyFill="1" applyBorder="1" applyAlignment="1">
      <alignment horizontal="center" vertical="center"/>
    </xf>
    <xf numFmtId="44" fontId="14" fillId="8" borderId="52" xfId="1" applyFont="1" applyFill="1" applyBorder="1" applyAlignment="1" applyProtection="1">
      <alignment vertical="top"/>
    </xf>
    <xf numFmtId="164" fontId="14" fillId="4" borderId="1" xfId="0" applyNumberFormat="1" applyFont="1" applyFill="1" applyBorder="1" applyAlignment="1">
      <alignment vertical="top"/>
    </xf>
    <xf numFmtId="44" fontId="14" fillId="4" borderId="52" xfId="1" applyFont="1" applyFill="1" applyBorder="1" applyAlignment="1" applyProtection="1">
      <alignment vertical="top"/>
    </xf>
    <xf numFmtId="164" fontId="14" fillId="4" borderId="48" xfId="0" applyNumberFormat="1" applyFont="1" applyFill="1" applyBorder="1" applyAlignment="1">
      <alignment vertical="top"/>
    </xf>
    <xf numFmtId="0" fontId="14" fillId="9" borderId="28" xfId="0" applyFont="1" applyFill="1" applyBorder="1" applyAlignment="1">
      <alignment vertical="top"/>
    </xf>
    <xf numFmtId="0" fontId="30" fillId="9" borderId="53" xfId="0" applyFont="1" applyFill="1" applyBorder="1" applyAlignment="1">
      <alignment vertical="top"/>
    </xf>
    <xf numFmtId="0" fontId="30" fillId="9" borderId="54" xfId="0" applyFont="1" applyFill="1" applyBorder="1" applyAlignment="1">
      <alignment vertical="top"/>
    </xf>
    <xf numFmtId="0" fontId="14" fillId="9" borderId="55" xfId="0" applyFont="1" applyFill="1" applyBorder="1" applyAlignment="1">
      <alignment vertical="top"/>
    </xf>
    <xf numFmtId="0" fontId="14" fillId="9" borderId="53" xfId="0" applyFont="1" applyFill="1" applyBorder="1" applyAlignment="1">
      <alignment vertical="top"/>
    </xf>
    <xf numFmtId="44" fontId="14" fillId="9" borderId="55" xfId="1" applyFont="1" applyFill="1" applyBorder="1" applyAlignment="1" applyProtection="1">
      <alignment vertical="top"/>
    </xf>
    <xf numFmtId="44" fontId="14" fillId="9" borderId="29" xfId="1" applyFont="1" applyFill="1" applyBorder="1" applyAlignment="1" applyProtection="1">
      <alignment vertical="top" wrapText="1"/>
    </xf>
    <xf numFmtId="0" fontId="30" fillId="3" borderId="0" xfId="0" applyFont="1" applyFill="1" applyAlignment="1">
      <alignment vertical="top"/>
    </xf>
    <xf numFmtId="0" fontId="14" fillId="3" borderId="0" xfId="0" applyFont="1" applyFill="1" applyAlignment="1">
      <alignment vertical="top"/>
    </xf>
    <xf numFmtId="44" fontId="14" fillId="3" borderId="0" xfId="1" applyFont="1" applyFill="1" applyBorder="1" applyAlignment="1" applyProtection="1">
      <alignment vertical="top"/>
    </xf>
    <xf numFmtId="0" fontId="48" fillId="0" borderId="0" xfId="0" applyFont="1" applyAlignment="1">
      <alignment vertical="top"/>
    </xf>
    <xf numFmtId="0" fontId="8" fillId="0" borderId="0" xfId="0" applyFont="1" applyAlignment="1">
      <alignment horizontal="left"/>
    </xf>
    <xf numFmtId="0" fontId="0" fillId="0" borderId="0" xfId="0" applyAlignment="1">
      <alignment horizontal="left"/>
    </xf>
    <xf numFmtId="0" fontId="0" fillId="4" borderId="0" xfId="0" quotePrefix="1" applyFill="1" applyAlignment="1">
      <alignment vertical="top"/>
    </xf>
    <xf numFmtId="0" fontId="5" fillId="3" borderId="1" xfId="0" applyFont="1" applyFill="1" applyBorder="1"/>
    <xf numFmtId="0" fontId="14" fillId="0" borderId="52" xfId="0" applyFont="1" applyBorder="1" applyAlignment="1" applyProtection="1">
      <alignment horizontal="center" vertical="top"/>
      <protection locked="0"/>
    </xf>
    <xf numFmtId="0" fontId="14" fillId="4" borderId="48" xfId="0" applyFont="1" applyFill="1" applyBorder="1" applyAlignment="1">
      <alignment vertical="top"/>
    </xf>
    <xf numFmtId="0" fontId="38" fillId="4" borderId="4" xfId="0" applyFont="1" applyFill="1" applyBorder="1" applyAlignment="1">
      <alignment vertical="top"/>
    </xf>
    <xf numFmtId="0" fontId="30" fillId="5" borderId="34" xfId="0" applyFont="1" applyFill="1" applyBorder="1" applyAlignment="1">
      <alignment horizontal="center" vertical="top"/>
    </xf>
    <xf numFmtId="9" fontId="14" fillId="0" borderId="0" xfId="0" applyNumberFormat="1" applyFont="1" applyAlignment="1">
      <alignment vertical="top"/>
    </xf>
    <xf numFmtId="0" fontId="14" fillId="7" borderId="61" xfId="0" applyFont="1" applyFill="1" applyBorder="1" applyAlignment="1">
      <alignment horizontal="center" vertical="center" wrapText="1"/>
    </xf>
    <xf numFmtId="0" fontId="14" fillId="5" borderId="62" xfId="0" applyFont="1" applyFill="1" applyBorder="1" applyAlignment="1">
      <alignment horizontal="center" vertical="top"/>
    </xf>
    <xf numFmtId="9" fontId="14" fillId="5" borderId="62" xfId="0" applyNumberFormat="1" applyFont="1" applyFill="1" applyBorder="1" applyAlignment="1">
      <alignment vertical="top"/>
    </xf>
    <xf numFmtId="0" fontId="14" fillId="5" borderId="62" xfId="0" applyFont="1" applyFill="1" applyBorder="1" applyAlignment="1">
      <alignment vertical="top"/>
    </xf>
    <xf numFmtId="0" fontId="14" fillId="5" borderId="63" xfId="0" applyFont="1" applyFill="1" applyBorder="1" applyAlignment="1">
      <alignment vertical="top"/>
    </xf>
    <xf numFmtId="0" fontId="14" fillId="5" borderId="64" xfId="0" applyFont="1" applyFill="1" applyBorder="1" applyAlignment="1">
      <alignment vertical="top"/>
    </xf>
    <xf numFmtId="0" fontId="14" fillId="4" borderId="4" xfId="0" applyFont="1" applyFill="1" applyBorder="1"/>
    <xf numFmtId="0" fontId="30" fillId="6" borderId="36" xfId="0" applyFont="1" applyFill="1" applyBorder="1" applyAlignment="1">
      <alignment horizontal="center" vertical="top"/>
    </xf>
    <xf numFmtId="0" fontId="30" fillId="6" borderId="65" xfId="0" applyFont="1" applyFill="1" applyBorder="1" applyAlignment="1">
      <alignment horizontal="center" vertical="top"/>
    </xf>
    <xf numFmtId="0" fontId="38" fillId="0" borderId="0" xfId="0" applyFont="1" applyAlignment="1">
      <alignment horizontal="left" vertical="top"/>
    </xf>
    <xf numFmtId="0" fontId="53" fillId="0" borderId="0" xfId="0" applyFont="1" applyAlignment="1">
      <alignment horizontal="left" vertical="top"/>
    </xf>
    <xf numFmtId="44" fontId="17" fillId="0" borderId="0" xfId="1" applyFont="1" applyBorder="1" applyAlignment="1" applyProtection="1">
      <alignment vertical="top"/>
    </xf>
    <xf numFmtId="0" fontId="38" fillId="0" borderId="24" xfId="0" applyFont="1" applyBorder="1" applyAlignment="1">
      <alignment vertical="top"/>
    </xf>
    <xf numFmtId="0" fontId="15" fillId="4" borderId="18" xfId="0" applyFont="1" applyFill="1" applyBorder="1" applyAlignment="1">
      <alignment horizontal="center" vertical="top" wrapText="1"/>
    </xf>
    <xf numFmtId="0" fontId="15" fillId="4" borderId="19" xfId="0" applyFont="1" applyFill="1" applyBorder="1" applyAlignment="1">
      <alignment horizontal="center" vertical="top" wrapText="1"/>
    </xf>
    <xf numFmtId="0" fontId="30" fillId="6" borderId="0" xfId="0" applyFont="1" applyFill="1" applyAlignment="1">
      <alignment horizontal="center" vertical="top"/>
    </xf>
    <xf numFmtId="0" fontId="52" fillId="6" borderId="38" xfId="0" applyFont="1" applyFill="1" applyBorder="1" applyAlignment="1">
      <alignment horizontal="left" vertical="top"/>
    </xf>
    <xf numFmtId="0" fontId="52" fillId="6" borderId="31" xfId="0" applyFont="1" applyFill="1" applyBorder="1" applyAlignment="1">
      <alignment horizontal="left" vertical="top" wrapText="1"/>
    </xf>
    <xf numFmtId="0" fontId="52" fillId="6" borderId="39" xfId="0" applyFont="1" applyFill="1" applyBorder="1" applyAlignment="1">
      <alignment horizontal="left" vertical="top" wrapText="1"/>
    </xf>
    <xf numFmtId="0" fontId="57" fillId="6" borderId="31" xfId="0" applyFont="1" applyFill="1" applyBorder="1" applyAlignment="1">
      <alignment horizontal="left" vertical="top"/>
    </xf>
    <xf numFmtId="0" fontId="14" fillId="4" borderId="4" xfId="0" applyFont="1" applyFill="1" applyBorder="1" applyAlignment="1">
      <alignment vertical="center"/>
    </xf>
    <xf numFmtId="0" fontId="17" fillId="0" borderId="0" xfId="0" applyFont="1" applyAlignment="1">
      <alignment horizontal="left" vertical="top" wrapText="1"/>
    </xf>
    <xf numFmtId="0" fontId="60" fillId="0" borderId="0" xfId="0" applyFont="1" applyAlignment="1">
      <alignment vertical="top"/>
    </xf>
    <xf numFmtId="44" fontId="60" fillId="0" borderId="0" xfId="1" applyFont="1" applyBorder="1" applyAlignment="1" applyProtection="1">
      <alignment vertical="top"/>
    </xf>
    <xf numFmtId="0" fontId="60" fillId="2" borderId="0" xfId="0" applyFont="1" applyFill="1" applyAlignment="1">
      <alignment vertical="top"/>
    </xf>
    <xf numFmtId="0" fontId="30" fillId="0" borderId="0" xfId="0" applyFont="1" applyAlignment="1">
      <alignment vertical="top"/>
    </xf>
    <xf numFmtId="0" fontId="30" fillId="0" borderId="0" xfId="0" applyFont="1" applyAlignment="1">
      <alignment vertical="center"/>
    </xf>
    <xf numFmtId="0" fontId="17" fillId="0" borderId="0" xfId="0" applyFont="1" applyAlignment="1">
      <alignment vertical="top" wrapText="1"/>
    </xf>
    <xf numFmtId="0" fontId="14" fillId="4" borderId="37" xfId="0" applyFont="1" applyFill="1" applyBorder="1" applyAlignment="1">
      <alignment horizontal="right" vertical="top" wrapText="1"/>
    </xf>
    <xf numFmtId="0" fontId="14" fillId="4" borderId="4" xfId="0" applyFont="1" applyFill="1" applyBorder="1" applyAlignment="1">
      <alignment vertical="top" wrapText="1"/>
    </xf>
    <xf numFmtId="44" fontId="14" fillId="8" borderId="6" xfId="1" applyFont="1" applyFill="1" applyBorder="1" applyAlignment="1" applyProtection="1">
      <alignment vertical="top" wrapText="1"/>
    </xf>
    <xf numFmtId="44" fontId="14" fillId="0" borderId="0" xfId="1" applyFont="1" applyFill="1" applyBorder="1" applyAlignment="1" applyProtection="1">
      <alignment vertical="top" wrapText="1"/>
    </xf>
    <xf numFmtId="9" fontId="14" fillId="5" borderId="62" xfId="0" applyNumberFormat="1" applyFont="1" applyFill="1" applyBorder="1" applyAlignment="1">
      <alignment vertical="top" wrapText="1"/>
    </xf>
    <xf numFmtId="0" fontId="17" fillId="2" borderId="0" xfId="0" applyFont="1" applyFill="1" applyAlignment="1">
      <alignment vertical="top" wrapText="1"/>
    </xf>
    <xf numFmtId="0" fontId="14" fillId="4" borderId="4" xfId="0" quotePrefix="1" applyFont="1" applyFill="1" applyBorder="1" applyAlignment="1">
      <alignment horizontal="center" vertical="top"/>
    </xf>
    <xf numFmtId="0" fontId="14" fillId="4" borderId="4" xfId="0" quotePrefix="1" applyFont="1" applyFill="1" applyBorder="1" applyAlignment="1">
      <alignment horizontal="center" vertical="center"/>
    </xf>
    <xf numFmtId="0" fontId="2" fillId="4" borderId="31" xfId="0" applyFont="1" applyFill="1" applyBorder="1" applyAlignment="1">
      <alignment vertical="top"/>
    </xf>
    <xf numFmtId="0" fontId="59" fillId="4" borderId="0" xfId="0" applyFont="1" applyFill="1" applyAlignment="1">
      <alignment horizontal="left" vertical="center" wrapText="1"/>
    </xf>
    <xf numFmtId="0" fontId="59" fillId="4" borderId="5" xfId="0" applyFont="1" applyFill="1" applyBorder="1" applyAlignment="1">
      <alignment horizontal="left" vertical="center" wrapText="1"/>
    </xf>
    <xf numFmtId="0" fontId="14" fillId="4" borderId="0" xfId="0" applyFont="1" applyFill="1" applyAlignment="1">
      <alignment horizontal="left" vertical="top" wrapText="1"/>
    </xf>
    <xf numFmtId="0" fontId="14" fillId="4" borderId="5" xfId="0" applyFont="1" applyFill="1" applyBorder="1" applyAlignment="1">
      <alignment horizontal="left" vertical="top" wrapText="1"/>
    </xf>
    <xf numFmtId="0" fontId="15" fillId="4" borderId="0" xfId="0" applyFont="1" applyFill="1" applyAlignment="1">
      <alignment horizontal="left" vertical="center" wrapText="1"/>
    </xf>
    <xf numFmtId="0" fontId="15" fillId="4" borderId="5" xfId="0" applyFont="1" applyFill="1" applyBorder="1" applyAlignment="1">
      <alignment horizontal="left" vertical="center" wrapText="1"/>
    </xf>
    <xf numFmtId="164" fontId="27" fillId="3" borderId="26" xfId="0" applyNumberFormat="1" applyFont="1" applyFill="1" applyBorder="1" applyAlignment="1">
      <alignment horizontal="left" vertical="center" wrapText="1"/>
    </xf>
    <xf numFmtId="164" fontId="27" fillId="3" borderId="45" xfId="0" applyNumberFormat="1" applyFont="1" applyFill="1" applyBorder="1" applyAlignment="1">
      <alignment horizontal="left" vertical="center" wrapText="1"/>
    </xf>
    <xf numFmtId="0" fontId="30" fillId="11" borderId="60" xfId="0" applyFont="1" applyFill="1" applyBorder="1" applyAlignment="1">
      <alignment horizontal="center" vertical="center" wrapText="1"/>
    </xf>
    <xf numFmtId="0" fontId="30" fillId="11" borderId="61" xfId="0" applyFont="1" applyFill="1" applyBorder="1" applyAlignment="1">
      <alignment horizontal="center" vertical="center" wrapText="1"/>
    </xf>
    <xf numFmtId="0" fontId="42" fillId="4" borderId="12" xfId="0" applyFont="1" applyFill="1" applyBorder="1" applyAlignment="1">
      <alignment horizontal="left" vertical="center" wrapText="1" indent="2"/>
    </xf>
    <xf numFmtId="0" fontId="43" fillId="4" borderId="12" xfId="0" applyFont="1" applyFill="1" applyBorder="1" applyAlignment="1">
      <alignment horizontal="left" vertical="center" wrapText="1" indent="2"/>
    </xf>
    <xf numFmtId="0" fontId="43" fillId="4" borderId="13" xfId="0" applyFont="1" applyFill="1" applyBorder="1" applyAlignment="1">
      <alignment horizontal="left" vertical="center" wrapText="1" indent="2"/>
    </xf>
    <xf numFmtId="0" fontId="14" fillId="4" borderId="0" xfId="0" applyFont="1" applyFill="1" applyAlignment="1">
      <alignment horizontal="left" vertical="center"/>
    </xf>
    <xf numFmtId="0" fontId="14" fillId="4" borderId="5" xfId="0" applyFont="1" applyFill="1" applyBorder="1" applyAlignment="1">
      <alignment horizontal="left" vertical="center"/>
    </xf>
    <xf numFmtId="0" fontId="15" fillId="4" borderId="0" xfId="0" applyFont="1" applyFill="1" applyAlignment="1">
      <alignment horizontal="left" vertical="top" wrapText="1"/>
    </xf>
    <xf numFmtId="0" fontId="15" fillId="4" borderId="5" xfId="0" applyFont="1" applyFill="1" applyBorder="1" applyAlignment="1">
      <alignment horizontal="left" vertical="top" wrapText="1"/>
    </xf>
    <xf numFmtId="0" fontId="43" fillId="6" borderId="4" xfId="0" applyFont="1" applyFill="1" applyBorder="1" applyAlignment="1">
      <alignment horizontal="left" vertical="center" wrapText="1"/>
    </xf>
    <xf numFmtId="0" fontId="43" fillId="6" borderId="0" xfId="0" applyFont="1" applyFill="1" applyAlignment="1">
      <alignment horizontal="left" vertical="center" wrapText="1"/>
    </xf>
    <xf numFmtId="0" fontId="43" fillId="6" borderId="5" xfId="0" applyFont="1" applyFill="1" applyBorder="1" applyAlignment="1">
      <alignment horizontal="left" vertical="center" wrapText="1"/>
    </xf>
    <xf numFmtId="0" fontId="43" fillId="6" borderId="38" xfId="0" applyFont="1" applyFill="1" applyBorder="1" applyAlignment="1">
      <alignment horizontal="left" vertical="center" wrapText="1"/>
    </xf>
    <xf numFmtId="0" fontId="43" fillId="6" borderId="31" xfId="0" applyFont="1" applyFill="1" applyBorder="1" applyAlignment="1">
      <alignment horizontal="left" vertical="center" wrapText="1"/>
    </xf>
    <xf numFmtId="0" fontId="43" fillId="6" borderId="39" xfId="0" applyFont="1" applyFill="1" applyBorder="1" applyAlignment="1">
      <alignment horizontal="left" vertical="center" wrapText="1"/>
    </xf>
    <xf numFmtId="0" fontId="43" fillId="6" borderId="0" xfId="0" applyFont="1" applyFill="1" applyAlignment="1">
      <alignment horizontal="right" vertical="center" wrapText="1" indent="1"/>
    </xf>
    <xf numFmtId="6" fontId="38" fillId="6" borderId="4" xfId="0" applyNumberFormat="1" applyFont="1" applyFill="1" applyBorder="1" applyAlignment="1">
      <alignment horizontal="left" vertical="center" wrapText="1" indent="1"/>
    </xf>
    <xf numFmtId="6" fontId="38" fillId="6" borderId="42" xfId="0" applyNumberFormat="1" applyFont="1" applyFill="1" applyBorder="1" applyAlignment="1">
      <alignment horizontal="left" vertical="center" wrapText="1" indent="1"/>
    </xf>
    <xf numFmtId="0" fontId="54" fillId="6" borderId="35" xfId="0" applyFont="1" applyFill="1" applyBorder="1" applyAlignment="1">
      <alignment horizontal="center" vertical="top"/>
    </xf>
    <xf numFmtId="0" fontId="54" fillId="6" borderId="37" xfId="0" applyFont="1" applyFill="1" applyBorder="1" applyAlignment="1">
      <alignment horizontal="center" vertical="top"/>
    </xf>
    <xf numFmtId="164" fontId="8" fillId="3" borderId="0" xfId="0" applyNumberFormat="1" applyFont="1" applyFill="1" applyAlignment="1">
      <alignment horizontal="left" vertical="center" wrapText="1"/>
    </xf>
    <xf numFmtId="164" fontId="8" fillId="3" borderId="5" xfId="0" applyNumberFormat="1" applyFont="1" applyFill="1" applyBorder="1" applyAlignment="1">
      <alignment horizontal="left" vertical="center" wrapText="1"/>
    </xf>
    <xf numFmtId="0" fontId="23" fillId="5" borderId="40" xfId="0" applyFont="1" applyFill="1" applyBorder="1" applyAlignment="1">
      <alignment horizontal="center" vertical="center" wrapText="1"/>
    </xf>
    <xf numFmtId="0" fontId="23" fillId="5" borderId="26" xfId="0" applyFont="1" applyFill="1" applyBorder="1" applyAlignment="1">
      <alignment horizontal="center" vertical="center" wrapText="1"/>
    </xf>
    <xf numFmtId="0" fontId="23" fillId="5" borderId="27" xfId="0" applyFont="1" applyFill="1" applyBorder="1" applyAlignment="1">
      <alignment horizontal="center" vertical="center" wrapText="1"/>
    </xf>
    <xf numFmtId="0" fontId="23" fillId="5" borderId="43" xfId="0" applyFont="1" applyFill="1" applyBorder="1" applyAlignment="1">
      <alignment horizontal="center" vertical="center" wrapText="1"/>
    </xf>
    <xf numFmtId="0" fontId="23" fillId="5" borderId="31" xfId="0" applyFont="1" applyFill="1" applyBorder="1" applyAlignment="1">
      <alignment horizontal="center" vertical="center" wrapText="1"/>
    </xf>
    <xf numFmtId="0" fontId="23" fillId="5" borderId="32" xfId="0" applyFont="1" applyFill="1" applyBorder="1" applyAlignment="1">
      <alignment horizontal="center" vertical="center" wrapText="1"/>
    </xf>
    <xf numFmtId="0" fontId="30" fillId="5" borderId="57" xfId="0" applyFont="1" applyFill="1" applyBorder="1" applyAlignment="1">
      <alignment horizontal="center" vertical="top" wrapText="1"/>
    </xf>
    <xf numFmtId="0" fontId="30" fillId="5" borderId="58" xfId="0" applyFont="1" applyFill="1" applyBorder="1" applyAlignment="1">
      <alignment horizontal="center" vertical="top" wrapText="1"/>
    </xf>
    <xf numFmtId="0" fontId="52" fillId="6" borderId="44" xfId="0" applyFont="1" applyFill="1" applyBorder="1" applyAlignment="1">
      <alignment horizontal="left" vertical="top" wrapText="1"/>
    </xf>
    <xf numFmtId="0" fontId="52" fillId="6" borderId="26" xfId="0" applyFont="1" applyFill="1" applyBorder="1" applyAlignment="1">
      <alignment horizontal="left" vertical="top" wrapText="1"/>
    </xf>
    <xf numFmtId="0" fontId="52" fillId="6" borderId="45" xfId="0" applyFont="1" applyFill="1" applyBorder="1" applyAlignment="1">
      <alignment horizontal="left" vertical="top" wrapText="1"/>
    </xf>
    <xf numFmtId="0" fontId="15" fillId="0" borderId="0" xfId="0" applyFont="1" applyAlignment="1">
      <alignment horizontal="left" vertical="top"/>
    </xf>
    <xf numFmtId="0" fontId="14" fillId="4" borderId="11" xfId="0" applyFont="1" applyFill="1" applyBorder="1" applyAlignment="1">
      <alignment horizontal="left" vertical="top" wrapText="1"/>
    </xf>
    <xf numFmtId="0" fontId="14" fillId="4" borderId="12" xfId="0" applyFont="1" applyFill="1" applyBorder="1" applyAlignment="1">
      <alignment horizontal="left" vertical="top" wrapText="1"/>
    </xf>
    <xf numFmtId="0" fontId="14" fillId="4" borderId="13" xfId="0" applyFont="1" applyFill="1" applyBorder="1" applyAlignment="1">
      <alignment horizontal="left" vertical="top" wrapText="1"/>
    </xf>
    <xf numFmtId="0" fontId="14" fillId="4" borderId="15" xfId="0" applyFont="1" applyFill="1" applyBorder="1" applyAlignment="1">
      <alignment horizontal="left" vertical="top" wrapText="1"/>
    </xf>
    <xf numFmtId="0" fontId="14" fillId="4" borderId="16" xfId="0" applyFont="1" applyFill="1" applyBorder="1" applyAlignment="1">
      <alignment horizontal="left" vertical="top" wrapText="1"/>
    </xf>
    <xf numFmtId="0" fontId="14" fillId="4" borderId="17" xfId="0" applyFont="1" applyFill="1" applyBorder="1" applyAlignment="1">
      <alignment horizontal="left" vertical="top" wrapText="1"/>
    </xf>
    <xf numFmtId="0" fontId="15" fillId="4" borderId="20" xfId="0" applyFont="1" applyFill="1" applyBorder="1" applyAlignment="1">
      <alignment horizontal="left" vertical="top" wrapText="1"/>
    </xf>
    <xf numFmtId="0" fontId="15" fillId="4" borderId="21" xfId="0" applyFont="1" applyFill="1" applyBorder="1" applyAlignment="1">
      <alignment horizontal="left" vertical="top" wrapText="1"/>
    </xf>
    <xf numFmtId="0" fontId="15" fillId="4" borderId="22" xfId="0" applyFont="1" applyFill="1" applyBorder="1" applyAlignment="1">
      <alignment horizontal="left" vertical="top" wrapText="1"/>
    </xf>
    <xf numFmtId="0" fontId="38" fillId="0" borderId="24" xfId="0" applyFont="1" applyBorder="1" applyAlignment="1">
      <alignment horizontal="left" vertical="top"/>
    </xf>
    <xf numFmtId="0" fontId="15" fillId="0" borderId="24" xfId="0" applyFont="1" applyBorder="1" applyAlignment="1">
      <alignment horizontal="left" vertical="top"/>
    </xf>
    <xf numFmtId="0" fontId="15" fillId="4" borderId="15" xfId="0" applyFont="1" applyFill="1" applyBorder="1" applyAlignment="1">
      <alignment horizontal="left" vertical="top" wrapText="1"/>
    </xf>
    <xf numFmtId="0" fontId="15" fillId="4" borderId="16" xfId="0" applyFont="1" applyFill="1" applyBorder="1" applyAlignment="1">
      <alignment horizontal="left" vertical="top" wrapText="1"/>
    </xf>
    <xf numFmtId="0" fontId="15" fillId="4" borderId="17" xfId="0" applyFont="1" applyFill="1" applyBorder="1" applyAlignment="1">
      <alignment horizontal="left" vertical="top" wrapText="1"/>
    </xf>
    <xf numFmtId="0" fontId="8" fillId="0" borderId="0" xfId="0" applyFont="1" applyAlignment="1">
      <alignment horizontal="left" vertical="center"/>
    </xf>
    <xf numFmtId="0" fontId="19" fillId="3" borderId="2" xfId="0" applyFont="1" applyFill="1" applyBorder="1" applyAlignment="1">
      <alignment horizontal="center" vertical="top"/>
    </xf>
    <xf numFmtId="0" fontId="19" fillId="3" borderId="3" xfId="0" applyFont="1" applyFill="1" applyBorder="1" applyAlignment="1">
      <alignment horizontal="center" vertical="top"/>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xf>
    <xf numFmtId="165" fontId="4" fillId="0" borderId="6" xfId="0" quotePrefix="1" applyNumberFormat="1" applyFont="1" applyBorder="1" applyAlignment="1" applyProtection="1">
      <alignment horizontal="left" vertical="center" wrapText="1"/>
      <protection locked="0"/>
    </xf>
    <xf numFmtId="165" fontId="4" fillId="0" borderId="6" xfId="0" applyNumberFormat="1" applyFont="1" applyBorder="1" applyAlignment="1" applyProtection="1">
      <alignment horizontal="left" vertical="center" wrapText="1"/>
      <protection locked="0"/>
    </xf>
    <xf numFmtId="164" fontId="4" fillId="0" borderId="6" xfId="0" applyNumberFormat="1" applyFont="1" applyBorder="1" applyAlignment="1" applyProtection="1">
      <alignment horizontal="left" vertical="center" wrapText="1"/>
      <protection locked="0"/>
    </xf>
    <xf numFmtId="0" fontId="8" fillId="0" borderId="0" xfId="0" applyFont="1" applyAlignment="1">
      <alignment horizontal="left"/>
    </xf>
    <xf numFmtId="0" fontId="0" fillId="0" borderId="0" xfId="0" applyAlignment="1">
      <alignment horizontal="left"/>
    </xf>
    <xf numFmtId="0" fontId="58" fillId="2" borderId="0" xfId="0" applyFont="1" applyFill="1" applyAlignment="1">
      <alignment horizontal="center" vertical="top" wrapText="1"/>
    </xf>
    <xf numFmtId="0" fontId="14" fillId="0" borderId="0" xfId="0" applyFont="1" applyAlignment="1">
      <alignment horizontal="left" vertical="top" wrapText="1"/>
    </xf>
    <xf numFmtId="0" fontId="30" fillId="3" borderId="4" xfId="0" applyFont="1" applyFill="1" applyBorder="1" applyAlignment="1">
      <alignment horizontal="left" vertical="center"/>
    </xf>
    <xf numFmtId="0" fontId="30" fillId="3" borderId="0" xfId="0" applyFont="1" applyFill="1" applyAlignment="1">
      <alignment horizontal="left" vertical="center"/>
    </xf>
    <xf numFmtId="0" fontId="14" fillId="0" borderId="0" xfId="0" applyFont="1" applyAlignment="1">
      <alignment horizontal="left" vertical="top"/>
    </xf>
    <xf numFmtId="0" fontId="14" fillId="4" borderId="21" xfId="0" applyFont="1" applyFill="1" applyBorder="1" applyAlignment="1">
      <alignment horizontal="left" vertical="top" wrapText="1"/>
    </xf>
    <xf numFmtId="0" fontId="14" fillId="4" borderId="22" xfId="0" applyFont="1" applyFill="1" applyBorder="1" applyAlignment="1">
      <alignment horizontal="left" vertical="top" wrapText="1"/>
    </xf>
    <xf numFmtId="164" fontId="23" fillId="3" borderId="0" xfId="0" applyNumberFormat="1" applyFont="1" applyFill="1" applyAlignment="1">
      <alignment horizontal="left" vertical="center" wrapText="1"/>
    </xf>
    <xf numFmtId="164" fontId="23" fillId="3" borderId="5" xfId="0" applyNumberFormat="1" applyFont="1" applyFill="1" applyBorder="1" applyAlignment="1">
      <alignment horizontal="left" vertical="center" wrapText="1"/>
    </xf>
    <xf numFmtId="0" fontId="30" fillId="3" borderId="35" xfId="0" applyFont="1" applyFill="1" applyBorder="1" applyAlignment="1">
      <alignment horizontal="center" vertical="center"/>
    </xf>
    <xf numFmtId="0" fontId="30" fillId="3" borderId="33" xfId="0" applyFont="1" applyFill="1" applyBorder="1" applyAlignment="1">
      <alignment horizontal="center" vertical="center"/>
    </xf>
    <xf numFmtId="0" fontId="30" fillId="3" borderId="44" xfId="0" applyFont="1" applyFill="1" applyBorder="1" applyAlignment="1">
      <alignment vertical="center" wrapText="1"/>
    </xf>
    <xf numFmtId="0" fontId="30" fillId="3" borderId="26" xfId="0" applyFont="1" applyFill="1" applyBorder="1" applyAlignment="1">
      <alignment vertical="center" wrapText="1"/>
    </xf>
    <xf numFmtId="0" fontId="30" fillId="3" borderId="45" xfId="0" applyFont="1" applyFill="1" applyBorder="1" applyAlignment="1">
      <alignment vertical="center" wrapText="1"/>
    </xf>
    <xf numFmtId="0" fontId="30" fillId="3" borderId="38" xfId="0" applyFont="1" applyFill="1" applyBorder="1" applyAlignment="1">
      <alignment vertical="center" wrapText="1"/>
    </xf>
    <xf numFmtId="0" fontId="30" fillId="3" borderId="31" xfId="0" applyFont="1" applyFill="1" applyBorder="1" applyAlignment="1">
      <alignment vertical="center" wrapText="1"/>
    </xf>
    <xf numFmtId="0" fontId="30" fillId="3" borderId="39" xfId="0" applyFont="1" applyFill="1" applyBorder="1" applyAlignment="1">
      <alignment vertical="center" wrapText="1"/>
    </xf>
    <xf numFmtId="0" fontId="30" fillId="3" borderId="44" xfId="0" applyFont="1" applyFill="1" applyBorder="1" applyAlignment="1">
      <alignment horizontal="center" vertical="center" wrapText="1"/>
    </xf>
    <xf numFmtId="0" fontId="30" fillId="3" borderId="27" xfId="0" applyFont="1" applyFill="1" applyBorder="1" applyAlignment="1">
      <alignment horizontal="center" vertical="center" wrapText="1"/>
    </xf>
    <xf numFmtId="0" fontId="30" fillId="3" borderId="38" xfId="0" applyFont="1" applyFill="1" applyBorder="1" applyAlignment="1">
      <alignment horizontal="center" vertical="center" wrapText="1"/>
    </xf>
    <xf numFmtId="0" fontId="30" fillId="3" borderId="32" xfId="0" applyFont="1" applyFill="1" applyBorder="1" applyAlignment="1">
      <alignment horizontal="center" vertical="center" wrapText="1"/>
    </xf>
    <xf numFmtId="0" fontId="24" fillId="4" borderId="44" xfId="0" applyFont="1" applyFill="1" applyBorder="1" applyAlignment="1">
      <alignment horizontal="left" vertical="center" wrapText="1"/>
    </xf>
    <xf numFmtId="0" fontId="24" fillId="4" borderId="26" xfId="0" applyFont="1" applyFill="1" applyBorder="1" applyAlignment="1">
      <alignment horizontal="left" vertical="center" wrapText="1"/>
    </xf>
    <xf numFmtId="44" fontId="14" fillId="0" borderId="6" xfId="1" applyFont="1" applyFill="1" applyBorder="1" applyAlignment="1" applyProtection="1">
      <alignment horizontal="center" vertical="top"/>
      <protection locked="0"/>
    </xf>
    <xf numFmtId="44" fontId="14" fillId="0" borderId="56" xfId="1" applyFont="1" applyFill="1" applyBorder="1" applyAlignment="1" applyProtection="1">
      <alignment horizontal="center" vertical="top"/>
      <protection locked="0"/>
    </xf>
    <xf numFmtId="0" fontId="30" fillId="3" borderId="57" xfId="0" applyFont="1" applyFill="1" applyBorder="1" applyAlignment="1">
      <alignment horizontal="left" vertical="center"/>
    </xf>
    <xf numFmtId="0" fontId="30" fillId="3" borderId="54" xfId="0" applyFont="1" applyFill="1" applyBorder="1" applyAlignment="1">
      <alignment horizontal="left" vertical="center"/>
    </xf>
    <xf numFmtId="0" fontId="30" fillId="3" borderId="58" xfId="0" applyFont="1" applyFill="1" applyBorder="1" applyAlignment="1">
      <alignment horizontal="left" vertical="center"/>
    </xf>
    <xf numFmtId="0" fontId="14" fillId="4" borderId="20" xfId="0" applyFont="1" applyFill="1" applyBorder="1" applyAlignment="1">
      <alignment horizontal="left" vertical="top" wrapText="1"/>
    </xf>
    <xf numFmtId="0" fontId="24" fillId="4" borderId="44" xfId="0" applyFont="1" applyFill="1" applyBorder="1" applyAlignment="1">
      <alignment horizontal="left" vertical="top" wrapText="1"/>
    </xf>
    <xf numFmtId="0" fontId="24" fillId="4" borderId="26" xfId="0" applyFont="1" applyFill="1" applyBorder="1" applyAlignment="1">
      <alignment horizontal="left" vertical="top" wrapText="1"/>
    </xf>
    <xf numFmtId="0" fontId="24" fillId="4" borderId="45" xfId="0" applyFont="1" applyFill="1" applyBorder="1" applyAlignment="1">
      <alignment horizontal="left" vertical="top" wrapText="1"/>
    </xf>
    <xf numFmtId="0" fontId="60" fillId="0" borderId="0" xfId="0" applyFont="1" applyAlignment="1">
      <alignment horizontal="left" vertical="top" wrapText="1"/>
    </xf>
    <xf numFmtId="44" fontId="14" fillId="0" borderId="1" xfId="1" applyFont="1" applyFill="1" applyBorder="1" applyAlignment="1" applyProtection="1">
      <alignment horizontal="center" vertical="center"/>
      <protection locked="0"/>
    </xf>
    <xf numFmtId="44" fontId="14" fillId="0" borderId="66" xfId="1" applyFont="1" applyFill="1" applyBorder="1" applyAlignment="1" applyProtection="1">
      <alignment horizontal="center" vertical="center"/>
      <protection locked="0"/>
    </xf>
    <xf numFmtId="44" fontId="14" fillId="0" borderId="7" xfId="1" applyFont="1" applyFill="1" applyBorder="1" applyAlignment="1" applyProtection="1">
      <alignment horizontal="center" vertical="center"/>
      <protection locked="0"/>
    </xf>
    <xf numFmtId="44" fontId="14" fillId="0" borderId="59" xfId="1" applyFont="1" applyFill="1" applyBorder="1" applyAlignment="1" applyProtection="1">
      <alignment horizontal="center" vertical="center"/>
      <protection locked="0"/>
    </xf>
    <xf numFmtId="0" fontId="59" fillId="4" borderId="0" xfId="0" applyFont="1" applyFill="1" applyAlignment="1">
      <alignment wrapText="1"/>
    </xf>
    <xf numFmtId="0" fontId="59" fillId="4" borderId="5" xfId="0" applyFont="1" applyFill="1" applyBorder="1" applyAlignment="1">
      <alignment wrapText="1"/>
    </xf>
    <xf numFmtId="0" fontId="59" fillId="4" borderId="0" xfId="0" applyFont="1" applyFill="1" applyAlignment="1">
      <alignment horizontal="left" vertical="center" wrapText="1"/>
    </xf>
    <xf numFmtId="0" fontId="59" fillId="4" borderId="5" xfId="0" applyFont="1" applyFill="1" applyBorder="1" applyAlignment="1">
      <alignment horizontal="left" vertical="center" wrapText="1"/>
    </xf>
    <xf numFmtId="0" fontId="14" fillId="0" borderId="0" xfId="0" quotePrefix="1" applyFont="1" applyAlignment="1">
      <alignment horizontal="left" vertical="top" wrapText="1"/>
    </xf>
    <xf numFmtId="0" fontId="36" fillId="0" borderId="0" xfId="3" applyFont="1" applyAlignment="1" applyProtection="1">
      <alignment horizontal="left" vertical="top" wrapText="1"/>
    </xf>
    <xf numFmtId="0" fontId="50" fillId="0" borderId="0" xfId="3" applyFont="1" applyAlignment="1" applyProtection="1">
      <alignment horizontal="left" vertical="top"/>
    </xf>
    <xf numFmtId="0" fontId="30" fillId="0" borderId="0" xfId="0" quotePrefix="1" applyFont="1" applyAlignment="1">
      <alignment horizontal="left" vertical="top" wrapText="1"/>
    </xf>
    <xf numFmtId="0" fontId="30" fillId="0" borderId="0" xfId="0" applyFont="1" applyAlignment="1">
      <alignment horizontal="left" vertical="center"/>
    </xf>
    <xf numFmtId="0" fontId="30" fillId="0" borderId="0" xfId="0" applyFont="1" applyAlignment="1">
      <alignment horizontal="left" vertical="top" wrapText="1"/>
    </xf>
    <xf numFmtId="0" fontId="30" fillId="3" borderId="57" xfId="0" applyFont="1" applyFill="1" applyBorder="1" applyAlignment="1">
      <alignment horizontal="left" vertical="center" wrapText="1"/>
    </xf>
    <xf numFmtId="0" fontId="30" fillId="3" borderId="54" xfId="0" applyFont="1" applyFill="1" applyBorder="1" applyAlignment="1">
      <alignment horizontal="left" vertical="center" wrapText="1"/>
    </xf>
    <xf numFmtId="0" fontId="30" fillId="3" borderId="58" xfId="0" applyFont="1" applyFill="1" applyBorder="1" applyAlignment="1">
      <alignment horizontal="left" vertical="center" wrapText="1"/>
    </xf>
    <xf numFmtId="0" fontId="0" fillId="4" borderId="0" xfId="0" applyFill="1" applyAlignment="1">
      <alignment horizontal="left" vertical="top" wrapText="1"/>
    </xf>
    <xf numFmtId="0" fontId="0" fillId="4" borderId="5" xfId="0" applyFill="1" applyBorder="1" applyAlignment="1">
      <alignment horizontal="left" vertical="top" wrapText="1"/>
    </xf>
    <xf numFmtId="0" fontId="59" fillId="4" borderId="0" xfId="0" applyFont="1" applyFill="1" applyAlignment="1">
      <alignment horizontal="left" wrapText="1"/>
    </xf>
    <xf numFmtId="0" fontId="59" fillId="4" borderId="5" xfId="0" applyFont="1" applyFill="1" applyBorder="1" applyAlignment="1">
      <alignment horizontal="left" wrapText="1"/>
    </xf>
    <xf numFmtId="44" fontId="14" fillId="0" borderId="4" xfId="1" applyFont="1" applyFill="1" applyBorder="1" applyAlignment="1" applyProtection="1">
      <alignment horizontal="center" vertical="center"/>
      <protection locked="0"/>
    </xf>
    <xf numFmtId="44" fontId="14" fillId="0" borderId="42" xfId="1" applyFont="1" applyFill="1" applyBorder="1" applyAlignment="1" applyProtection="1">
      <alignment horizontal="center" vertical="center"/>
      <protection locked="0"/>
    </xf>
    <xf numFmtId="0" fontId="61" fillId="4" borderId="4" xfId="0" quotePrefix="1" applyFont="1" applyFill="1" applyBorder="1" applyAlignment="1">
      <alignment horizontal="left" vertical="center" wrapText="1"/>
    </xf>
    <xf numFmtId="0" fontId="61" fillId="4" borderId="0" xfId="0" quotePrefix="1" applyFont="1" applyFill="1" applyAlignment="1">
      <alignment horizontal="left" vertical="center" wrapText="1"/>
    </xf>
    <xf numFmtId="0" fontId="61" fillId="4" borderId="5" xfId="0" quotePrefix="1" applyFont="1" applyFill="1" applyBorder="1" applyAlignment="1">
      <alignment horizontal="left" vertical="center" wrapText="1"/>
    </xf>
    <xf numFmtId="0" fontId="30" fillId="4" borderId="4" xfId="0" applyFont="1" applyFill="1" applyBorder="1" applyAlignment="1">
      <alignment horizontal="left" vertical="top"/>
    </xf>
    <xf numFmtId="0" fontId="30" fillId="4" borderId="0" xfId="0" applyFont="1" applyFill="1" applyAlignment="1">
      <alignment horizontal="left" vertical="top"/>
    </xf>
    <xf numFmtId="0" fontId="30" fillId="4" borderId="5" xfId="0" applyFont="1" applyFill="1" applyBorder="1" applyAlignment="1">
      <alignment horizontal="left" vertical="top"/>
    </xf>
    <xf numFmtId="44" fontId="14" fillId="0" borderId="6" xfId="1" applyFont="1" applyFill="1" applyBorder="1" applyAlignment="1" applyProtection="1">
      <alignment horizontal="center" vertical="center"/>
      <protection locked="0"/>
    </xf>
    <xf numFmtId="44" fontId="14" fillId="0" borderId="56" xfId="1" applyFont="1" applyFill="1" applyBorder="1" applyAlignment="1" applyProtection="1">
      <alignment horizontal="center" vertical="center"/>
      <protection locked="0"/>
    </xf>
    <xf numFmtId="0" fontId="30" fillId="3" borderId="35" xfId="0" applyFont="1" applyFill="1" applyBorder="1" applyAlignment="1">
      <alignment horizontal="left" vertical="center"/>
    </xf>
    <xf numFmtId="0" fontId="30" fillId="3" borderId="33" xfId="0" applyFont="1" applyFill="1" applyBorder="1" applyAlignment="1">
      <alignment horizontal="left" vertical="center"/>
    </xf>
    <xf numFmtId="0" fontId="29" fillId="4" borderId="57" xfId="0" quotePrefix="1" applyFont="1" applyFill="1" applyBorder="1" applyAlignment="1">
      <alignment vertical="top" wrapText="1"/>
    </xf>
    <xf numFmtId="0" fontId="34" fillId="4" borderId="58" xfId="0" applyFont="1" applyFill="1" applyBorder="1" applyAlignment="1">
      <alignment vertical="top"/>
    </xf>
    <xf numFmtId="0" fontId="14" fillId="4" borderId="0" xfId="0" quotePrefix="1" applyFont="1" applyFill="1" applyAlignment="1">
      <alignment horizontal="left" vertical="top" wrapText="1"/>
    </xf>
    <xf numFmtId="0" fontId="14" fillId="4" borderId="5" xfId="0" quotePrefix="1" applyFont="1" applyFill="1" applyBorder="1" applyAlignment="1">
      <alignment horizontal="left" vertical="top" wrapText="1"/>
    </xf>
    <xf numFmtId="0" fontId="30" fillId="4" borderId="44" xfId="0" applyFont="1" applyFill="1" applyBorder="1" applyAlignment="1">
      <alignment horizontal="left" vertical="center" wrapText="1"/>
    </xf>
    <xf numFmtId="0" fontId="30" fillId="4" borderId="26" xfId="0" applyFont="1" applyFill="1" applyBorder="1" applyAlignment="1">
      <alignment horizontal="left" vertical="center" wrapText="1"/>
    </xf>
    <xf numFmtId="0" fontId="30" fillId="4" borderId="45" xfId="0" applyFont="1" applyFill="1" applyBorder="1" applyAlignment="1">
      <alignment horizontal="left" vertical="center" wrapText="1"/>
    </xf>
    <xf numFmtId="44" fontId="1" fillId="3" borderId="2" xfId="1" applyFont="1" applyFill="1" applyBorder="1" applyAlignment="1" applyProtection="1">
      <alignment horizontal="right" vertical="top"/>
    </xf>
    <xf numFmtId="44" fontId="1" fillId="3" borderId="3" xfId="1" applyFont="1" applyFill="1" applyBorder="1" applyAlignment="1" applyProtection="1">
      <alignment horizontal="right" vertical="top"/>
    </xf>
    <xf numFmtId="0" fontId="30" fillId="3" borderId="26" xfId="0" applyFont="1" applyFill="1" applyBorder="1" applyAlignment="1">
      <alignment horizontal="center" vertical="center" wrapText="1"/>
    </xf>
    <xf numFmtId="0" fontId="30" fillId="3" borderId="31" xfId="0" applyFont="1" applyFill="1" applyBorder="1" applyAlignment="1">
      <alignment horizontal="center" vertical="center" wrapText="1"/>
    </xf>
  </cellXfs>
  <cellStyles count="4">
    <cellStyle name="Currency 2" xfId="1" xr:uid="{B086287C-A509-42FB-99A4-776F0986FC16}"/>
    <cellStyle name="Currency 2 2" xfId="2" xr:uid="{43BA6CE3-8A4C-454F-9B19-B886EA8157B1}"/>
    <cellStyle name="Hyperlink" xfId="3" builtinId="8"/>
    <cellStyle name="Normal" xfId="0" builtinId="0"/>
  </cellStyles>
  <dxfs count="1">
    <dxf>
      <font>
        <color theme="0" tint="-0.14996795556505021"/>
      </font>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ncf.coop/grant-eligibility-perio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izfile.gov.sg/overview/buy-information"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AB017-F850-40E9-A357-BA31E4DDD186}">
  <sheetPr codeName="Sheet1">
    <pageSetUpPr fitToPage="1"/>
  </sheetPr>
  <dimension ref="A1:K50"/>
  <sheetViews>
    <sheetView showGridLines="0" tabSelected="1" topLeftCell="A5" zoomScale="70" zoomScaleNormal="70" workbookViewId="0">
      <selection activeCell="C27" sqref="C27"/>
    </sheetView>
  </sheetViews>
  <sheetFormatPr defaultColWidth="8.88671875" defaultRowHeight="14.4" x14ac:dyDescent="0.3"/>
  <cols>
    <col min="1" max="1" width="3.44140625" customWidth="1"/>
    <col min="2" max="2" width="4.5546875" style="3" customWidth="1"/>
    <col min="3" max="3" width="31.5546875" style="3" customWidth="1"/>
    <col min="4" max="4" width="73.109375" style="57" customWidth="1"/>
    <col min="5" max="5" width="9.109375" style="3" customWidth="1"/>
    <col min="6" max="6" width="11.109375" style="3" customWidth="1"/>
    <col min="7" max="7" width="2.109375" style="3" customWidth="1"/>
    <col min="8" max="8" width="60.88671875" style="3" customWidth="1"/>
    <col min="9" max="9" width="15.88671875" style="3" customWidth="1"/>
    <col min="10" max="10" width="14.88671875" style="3" customWidth="1"/>
    <col min="11" max="11" width="13.109375" style="3" bestFit="1" customWidth="1"/>
    <col min="12" max="16384" width="8.88671875" style="3"/>
  </cols>
  <sheetData>
    <row r="1" spans="1:11" x14ac:dyDescent="0.3">
      <c r="B1"/>
      <c r="C1"/>
      <c r="D1" s="1"/>
      <c r="E1"/>
      <c r="F1"/>
      <c r="G1"/>
      <c r="H1" s="2"/>
      <c r="I1" s="2"/>
      <c r="J1" s="2"/>
      <c r="K1" s="2"/>
    </row>
    <row r="2" spans="1:11" s="7" customFormat="1" ht="23.4" x14ac:dyDescent="0.45">
      <c r="A2" s="4"/>
      <c r="B2" s="267" t="s">
        <v>0</v>
      </c>
      <c r="C2" s="202"/>
      <c r="D2" s="5"/>
      <c r="E2" s="367" t="s">
        <v>1</v>
      </c>
      <c r="F2" s="368"/>
      <c r="G2" s="4"/>
      <c r="H2" s="6"/>
      <c r="I2" s="6"/>
      <c r="J2" s="6"/>
      <c r="K2" s="6"/>
    </row>
    <row r="3" spans="1:11" s="7" customFormat="1" ht="23.4" x14ac:dyDescent="0.45">
      <c r="A3" s="4"/>
      <c r="B3" s="8" t="s">
        <v>2</v>
      </c>
      <c r="C3" s="9"/>
      <c r="D3" s="10"/>
      <c r="E3" s="11"/>
      <c r="F3" s="12"/>
      <c r="G3" s="4"/>
      <c r="H3" s="6"/>
      <c r="I3" s="6"/>
      <c r="J3" s="6"/>
      <c r="K3" s="6"/>
    </row>
    <row r="4" spans="1:11" s="7" customFormat="1" ht="23.4" x14ac:dyDescent="0.45">
      <c r="A4" s="4"/>
      <c r="B4" s="13"/>
      <c r="C4" s="9"/>
      <c r="D4" s="10"/>
      <c r="E4" s="11"/>
      <c r="F4" s="12"/>
      <c r="G4" s="4"/>
      <c r="H4" s="14"/>
      <c r="I4" s="6"/>
      <c r="J4" s="6"/>
      <c r="K4" s="6"/>
    </row>
    <row r="5" spans="1:11" s="7" customFormat="1" ht="45.75" customHeight="1" x14ac:dyDescent="0.45">
      <c r="A5" s="4"/>
      <c r="B5" s="369" t="s">
        <v>3</v>
      </c>
      <c r="C5" s="370"/>
      <c r="D5" s="371"/>
      <c r="E5" s="372"/>
      <c r="F5" s="12"/>
      <c r="G5" s="4"/>
      <c r="H5" s="15" t="str">
        <f>IF(D5=0,TEXT(H7," "),TEXT(D5,"dd-mmm-yyyy"))</f>
        <v xml:space="preserve"> </v>
      </c>
      <c r="I5" s="16" t="str">
        <f>IF(D5=0, TEXT(H7," "), MONTH(H5))</f>
        <v xml:space="preserve"> </v>
      </c>
      <c r="J5" s="17" t="str">
        <f>IF(D5=0,TEXT(H7," "),YEAR(H5))</f>
        <v xml:space="preserve"> </v>
      </c>
      <c r="K5" s="6"/>
    </row>
    <row r="6" spans="1:11" s="7" customFormat="1" ht="51.75" customHeight="1" x14ac:dyDescent="0.45">
      <c r="A6" s="4"/>
      <c r="B6" s="18" t="s">
        <v>4</v>
      </c>
      <c r="C6" s="19"/>
      <c r="D6" s="373"/>
      <c r="E6" s="373"/>
      <c r="F6" s="12"/>
      <c r="G6" s="4"/>
      <c r="H6" s="20">
        <f>D6</f>
        <v>0</v>
      </c>
      <c r="I6" s="6"/>
      <c r="J6" s="17"/>
      <c r="K6" s="17"/>
    </row>
    <row r="7" spans="1:11" x14ac:dyDescent="0.3">
      <c r="B7" s="21"/>
      <c r="C7" s="22"/>
      <c r="D7" s="23"/>
      <c r="E7" s="24"/>
      <c r="F7" s="25"/>
      <c r="G7"/>
      <c r="H7" s="2"/>
      <c r="I7" s="2"/>
      <c r="J7" s="2"/>
      <c r="K7" s="2"/>
    </row>
    <row r="8" spans="1:11" x14ac:dyDescent="0.3">
      <c r="B8" s="26"/>
      <c r="C8" s="27"/>
      <c r="D8" s="1"/>
      <c r="E8"/>
      <c r="F8"/>
      <c r="G8"/>
      <c r="H8" s="2"/>
      <c r="I8" s="2"/>
      <c r="J8" s="2"/>
      <c r="K8" s="2"/>
    </row>
    <row r="9" spans="1:11" s="7" customFormat="1" ht="23.4" x14ac:dyDescent="0.45">
      <c r="A9" s="4"/>
      <c r="B9" s="374" t="str">
        <f>CONCATENATE("Grant to be claimed in FY : ",H9,"/",I9)</f>
        <v xml:space="preserve">Grant to be claimed in FY :  / </v>
      </c>
      <c r="C9" s="375"/>
      <c r="D9" s="375"/>
      <c r="E9" s="28"/>
      <c r="F9" s="4"/>
      <c r="G9" s="4"/>
      <c r="H9" s="29" t="str">
        <f>IF(I5&gt;3,J5,J5-1)</f>
        <v xml:space="preserve"> </v>
      </c>
      <c r="I9" s="30" t="str">
        <f>IF(I5&gt;3,IF(D5=0,TEXT(H7," "),YEAR(H5)+1),IF(D5=0,TEXT(H7," "),YEAR(H5)))</f>
        <v xml:space="preserve"> </v>
      </c>
      <c r="J9" s="6"/>
      <c r="K9" s="6"/>
    </row>
    <row r="10" spans="1:11" s="7" customFormat="1" ht="23.4" x14ac:dyDescent="0.45">
      <c r="A10" s="4"/>
      <c r="B10" s="264"/>
      <c r="C10" s="265"/>
      <c r="D10" s="265"/>
      <c r="E10" s="28"/>
      <c r="F10" s="4"/>
      <c r="G10" s="4"/>
      <c r="H10" s="29"/>
      <c r="I10" s="30"/>
      <c r="J10" s="6"/>
      <c r="K10" s="6"/>
    </row>
    <row r="11" spans="1:11" s="35" customFormat="1" ht="23.4" x14ac:dyDescent="0.3">
      <c r="A11" s="31"/>
      <c r="B11" s="366" t="s">
        <v>5</v>
      </c>
      <c r="C11" s="366"/>
      <c r="D11" s="366"/>
      <c r="E11" s="366"/>
      <c r="F11" s="366"/>
      <c r="G11" s="31"/>
      <c r="H11" s="32"/>
      <c r="I11" s="33"/>
      <c r="J11" s="34"/>
      <c r="K11" s="34"/>
    </row>
    <row r="12" spans="1:11" ht="15" thickBot="1" x14ac:dyDescent="0.35">
      <c r="B12" s="36"/>
      <c r="C12" s="36"/>
      <c r="D12" s="1"/>
      <c r="E12"/>
      <c r="F12"/>
      <c r="G12"/>
      <c r="H12" s="2"/>
      <c r="I12" s="2"/>
      <c r="J12" s="2"/>
      <c r="K12" s="2"/>
    </row>
    <row r="13" spans="1:11" s="39" customFormat="1" ht="40.35" customHeight="1" x14ac:dyDescent="0.4">
      <c r="A13" s="37"/>
      <c r="B13" s="38">
        <v>1</v>
      </c>
      <c r="C13" s="352" t="s">
        <v>6</v>
      </c>
      <c r="D13" s="353"/>
      <c r="E13" s="353"/>
      <c r="F13" s="354"/>
      <c r="G13" s="37"/>
    </row>
    <row r="14" spans="1:11" s="39" customFormat="1" ht="68.849999999999994" customHeight="1" x14ac:dyDescent="0.4">
      <c r="A14" s="37"/>
      <c r="B14" s="40">
        <v>2</v>
      </c>
      <c r="C14" s="355" t="s">
        <v>7</v>
      </c>
      <c r="D14" s="356"/>
      <c r="E14" s="356"/>
      <c r="F14" s="357"/>
      <c r="G14" s="37"/>
    </row>
    <row r="15" spans="1:11" s="39" customFormat="1" ht="40.35" customHeight="1" x14ac:dyDescent="0.4">
      <c r="A15" s="37"/>
      <c r="B15" s="40">
        <v>3</v>
      </c>
      <c r="C15" s="355" t="s">
        <v>8</v>
      </c>
      <c r="D15" s="356"/>
      <c r="E15" s="356"/>
      <c r="F15" s="357"/>
      <c r="G15" s="37"/>
    </row>
    <row r="16" spans="1:11" s="39" customFormat="1" ht="48" customHeight="1" x14ac:dyDescent="0.4">
      <c r="A16" s="37"/>
      <c r="B16" s="40">
        <v>4</v>
      </c>
      <c r="C16" s="355" t="s">
        <v>9</v>
      </c>
      <c r="D16" s="356"/>
      <c r="E16" s="356"/>
      <c r="F16" s="357"/>
      <c r="G16" s="37"/>
    </row>
    <row r="17" spans="1:7" s="39" customFormat="1" ht="48" customHeight="1" x14ac:dyDescent="0.4">
      <c r="A17" s="37"/>
      <c r="B17" s="40">
        <v>5</v>
      </c>
      <c r="C17" s="355" t="s">
        <v>10</v>
      </c>
      <c r="D17" s="356"/>
      <c r="E17" s="356"/>
      <c r="F17" s="357"/>
      <c r="G17" s="37"/>
    </row>
    <row r="18" spans="1:7" s="39" customFormat="1" ht="48" customHeight="1" x14ac:dyDescent="0.4">
      <c r="A18" s="37"/>
      <c r="B18" s="41">
        <v>6</v>
      </c>
      <c r="C18" s="355" t="s">
        <v>11</v>
      </c>
      <c r="D18" s="356"/>
      <c r="E18" s="356"/>
      <c r="F18" s="357"/>
      <c r="G18" s="37"/>
    </row>
    <row r="19" spans="1:7" s="39" customFormat="1" ht="155.1" customHeight="1" x14ac:dyDescent="0.4">
      <c r="A19" s="37"/>
      <c r="B19" s="40">
        <v>7</v>
      </c>
      <c r="C19" s="355" t="s">
        <v>12</v>
      </c>
      <c r="D19" s="356"/>
      <c r="E19" s="356"/>
      <c r="F19" s="357"/>
      <c r="G19" s="37"/>
    </row>
    <row r="20" spans="1:7" s="39" customFormat="1" ht="40.35" customHeight="1" x14ac:dyDescent="0.4">
      <c r="A20" s="37"/>
      <c r="B20" s="41">
        <v>8</v>
      </c>
      <c r="C20" s="355" t="s">
        <v>13</v>
      </c>
      <c r="D20" s="356"/>
      <c r="E20" s="356"/>
      <c r="F20" s="357"/>
      <c r="G20" s="37"/>
    </row>
    <row r="21" spans="1:7" s="39" customFormat="1" ht="66.75" customHeight="1" x14ac:dyDescent="0.4">
      <c r="A21" s="37"/>
      <c r="B21" s="41">
        <v>9</v>
      </c>
      <c r="C21" s="355" t="s">
        <v>14</v>
      </c>
      <c r="D21" s="356"/>
      <c r="E21" s="356"/>
      <c r="F21" s="357"/>
      <c r="G21" s="37"/>
    </row>
    <row r="22" spans="1:7" s="39" customFormat="1" ht="36.6" customHeight="1" x14ac:dyDescent="0.4">
      <c r="A22" s="37"/>
      <c r="B22" s="286">
        <v>10</v>
      </c>
      <c r="C22" s="363" t="s">
        <v>15</v>
      </c>
      <c r="D22" s="364"/>
      <c r="E22" s="364"/>
      <c r="F22" s="365"/>
      <c r="G22" s="37"/>
    </row>
    <row r="23" spans="1:7" s="39" customFormat="1" ht="48" customHeight="1" thickBot="1" x14ac:dyDescent="0.45">
      <c r="A23" s="37"/>
      <c r="B23" s="287">
        <v>11</v>
      </c>
      <c r="C23" s="358" t="s">
        <v>16</v>
      </c>
      <c r="D23" s="359"/>
      <c r="E23" s="359"/>
      <c r="F23" s="360"/>
      <c r="G23" s="37"/>
    </row>
    <row r="24" spans="1:7" x14ac:dyDescent="0.3">
      <c r="B24" s="42"/>
      <c r="C24" s="42"/>
      <c r="D24" s="42"/>
      <c r="E24"/>
      <c r="F24"/>
      <c r="G24"/>
    </row>
    <row r="25" spans="1:7" x14ac:dyDescent="0.3">
      <c r="B25" s="43"/>
      <c r="C25" s="36"/>
      <c r="D25" s="36"/>
      <c r="E25"/>
      <c r="F25"/>
      <c r="G25"/>
    </row>
    <row r="26" spans="1:7" s="39" customFormat="1" ht="21" x14ac:dyDescent="0.4">
      <c r="A26" s="37"/>
      <c r="B26" s="282" t="s">
        <v>17</v>
      </c>
      <c r="C26" s="45"/>
      <c r="D26" s="45"/>
      <c r="E26" s="37"/>
      <c r="F26" s="37"/>
      <c r="G26" s="37"/>
    </row>
    <row r="27" spans="1:7" s="39" customFormat="1" ht="21" x14ac:dyDescent="0.4">
      <c r="A27" s="37"/>
      <c r="B27" s="283" t="s">
        <v>18</v>
      </c>
      <c r="C27" s="45"/>
      <c r="D27" s="45"/>
      <c r="E27" s="37"/>
      <c r="F27" s="37"/>
      <c r="G27" s="37"/>
    </row>
    <row r="28" spans="1:7" s="39" customFormat="1" ht="21" x14ac:dyDescent="0.4">
      <c r="A28" s="37"/>
      <c r="B28" s="283"/>
      <c r="C28" s="45"/>
      <c r="D28" s="45"/>
      <c r="E28" s="37"/>
      <c r="F28" s="37"/>
      <c r="G28" s="37"/>
    </row>
    <row r="29" spans="1:7" s="39" customFormat="1" ht="21" x14ac:dyDescent="0.4">
      <c r="A29" s="37"/>
      <c r="B29" s="283"/>
      <c r="C29" s="45"/>
      <c r="D29" s="45"/>
      <c r="E29" s="37"/>
      <c r="F29" s="37"/>
      <c r="G29" s="37"/>
    </row>
    <row r="30" spans="1:7" s="49" customFormat="1" ht="18" x14ac:dyDescent="0.35">
      <c r="A30" s="46"/>
      <c r="B30" s="47"/>
      <c r="C30" s="48"/>
      <c r="D30" s="48"/>
      <c r="E30" s="46"/>
      <c r="F30" s="46"/>
      <c r="G30" s="46"/>
    </row>
    <row r="31" spans="1:7" s="39" customFormat="1" ht="21" x14ac:dyDescent="0.4">
      <c r="A31" s="37"/>
      <c r="B31" s="50"/>
      <c r="C31" s="51"/>
      <c r="D31" s="51"/>
      <c r="E31" s="37"/>
      <c r="F31" s="37"/>
      <c r="G31" s="37"/>
    </row>
    <row r="32" spans="1:7" s="39" customFormat="1" ht="21" x14ac:dyDescent="0.4">
      <c r="A32" s="37"/>
      <c r="B32" s="361" t="s">
        <v>19</v>
      </c>
      <c r="C32" s="362"/>
      <c r="D32" s="362"/>
      <c r="E32" s="37"/>
      <c r="F32" s="37"/>
      <c r="G32" s="37"/>
    </row>
    <row r="33" spans="1:7" s="39" customFormat="1" ht="21" x14ac:dyDescent="0.4">
      <c r="A33" s="37"/>
      <c r="B33" s="351" t="s">
        <v>20</v>
      </c>
      <c r="C33" s="351"/>
      <c r="D33" s="351"/>
      <c r="E33" s="37"/>
      <c r="F33" s="37"/>
      <c r="G33" s="37"/>
    </row>
    <row r="34" spans="1:7" x14ac:dyDescent="0.3">
      <c r="B34" s="52"/>
      <c r="C34" s="52"/>
      <c r="D34" s="52"/>
      <c r="E34"/>
      <c r="F34"/>
      <c r="G34"/>
    </row>
    <row r="35" spans="1:7" s="49" customFormat="1" ht="18" x14ac:dyDescent="0.35">
      <c r="A35" s="46"/>
      <c r="B35" s="53" t="s">
        <v>21</v>
      </c>
      <c r="C35" s="53"/>
      <c r="D35" s="53"/>
      <c r="E35" s="46"/>
      <c r="F35" s="46"/>
      <c r="G35" s="46"/>
    </row>
    <row r="36" spans="1:7" ht="18" x14ac:dyDescent="0.35">
      <c r="B36" s="47"/>
      <c r="C36" s="48"/>
      <c r="D36" s="48"/>
      <c r="E36"/>
      <c r="F36"/>
      <c r="G36"/>
    </row>
    <row r="37" spans="1:7" ht="18" x14ac:dyDescent="0.35">
      <c r="B37" s="54"/>
      <c r="C37" s="55"/>
      <c r="D37" s="55"/>
    </row>
    <row r="38" spans="1:7" ht="18" x14ac:dyDescent="0.35">
      <c r="B38" s="54"/>
      <c r="C38" s="55"/>
      <c r="D38" s="55"/>
    </row>
    <row r="39" spans="1:7" ht="18" x14ac:dyDescent="0.35">
      <c r="B39" s="54"/>
      <c r="C39" s="55"/>
      <c r="D39" s="55"/>
    </row>
    <row r="40" spans="1:7" ht="18" x14ac:dyDescent="0.35">
      <c r="B40" s="54"/>
      <c r="C40" s="55"/>
      <c r="D40" s="55"/>
    </row>
    <row r="41" spans="1:7" ht="18" x14ac:dyDescent="0.35">
      <c r="B41" s="54"/>
      <c r="C41" s="55"/>
      <c r="D41" s="55"/>
    </row>
    <row r="42" spans="1:7" ht="18" x14ac:dyDescent="0.35">
      <c r="B42" s="54"/>
      <c r="C42" s="55"/>
      <c r="D42" s="55"/>
    </row>
    <row r="43" spans="1:7" ht="18" x14ac:dyDescent="0.35">
      <c r="B43" s="54"/>
      <c r="C43" s="55"/>
      <c r="D43" s="55"/>
    </row>
    <row r="44" spans="1:7" x14ac:dyDescent="0.3">
      <c r="B44" s="56"/>
      <c r="C44" s="56"/>
    </row>
    <row r="45" spans="1:7" x14ac:dyDescent="0.3">
      <c r="B45" s="56"/>
      <c r="C45" s="56"/>
    </row>
    <row r="46" spans="1:7" x14ac:dyDescent="0.3">
      <c r="B46" s="56"/>
      <c r="C46" s="56"/>
    </row>
    <row r="47" spans="1:7" x14ac:dyDescent="0.3">
      <c r="B47" s="56"/>
      <c r="C47" s="56"/>
    </row>
    <row r="48" spans="1:7" x14ac:dyDescent="0.3">
      <c r="B48" s="56"/>
      <c r="C48" s="56"/>
    </row>
    <row r="49" spans="2:3" x14ac:dyDescent="0.3">
      <c r="B49" s="56"/>
      <c r="C49" s="56"/>
    </row>
    <row r="50" spans="2:3" x14ac:dyDescent="0.3">
      <c r="B50" s="56"/>
      <c r="C50" s="56"/>
    </row>
  </sheetData>
  <mergeCells count="19">
    <mergeCell ref="B11:F11"/>
    <mergeCell ref="E2:F2"/>
    <mergeCell ref="B5:C5"/>
    <mergeCell ref="D5:E5"/>
    <mergeCell ref="D6:E6"/>
    <mergeCell ref="B9:D9"/>
    <mergeCell ref="B33:D33"/>
    <mergeCell ref="C13:F13"/>
    <mergeCell ref="C14:F14"/>
    <mergeCell ref="C15:F15"/>
    <mergeCell ref="C16:F16"/>
    <mergeCell ref="C17:F17"/>
    <mergeCell ref="C18:F18"/>
    <mergeCell ref="C19:F19"/>
    <mergeCell ref="C20:F20"/>
    <mergeCell ref="C21:F21"/>
    <mergeCell ref="C23:F23"/>
    <mergeCell ref="B32:D32"/>
    <mergeCell ref="C22:F22"/>
  </mergeCells>
  <pageMargins left="0.70866141732283472" right="0.70866141732283472" top="0.74803149606299213" bottom="0.74803149606299213" header="0.31496062992125984" footer="0.31496062992125984"/>
  <pageSetup paperSize="9" scale="70" orientation="portrait" r:id="rId1"/>
  <headerFooter>
    <oddFooter>&amp;L&amp;A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A58C2-A5FF-4AA2-AB71-C5C2D1801EB0}">
  <sheetPr codeName="Sheet2">
    <tabColor rgb="FF0000FF"/>
    <pageSetUpPr fitToPage="1"/>
  </sheetPr>
  <dimension ref="A1:R72"/>
  <sheetViews>
    <sheetView showGridLines="0" view="pageBreakPreview" topLeftCell="A21" zoomScale="60" zoomScaleNormal="60" workbookViewId="0">
      <selection activeCell="D39" sqref="D39:F39"/>
    </sheetView>
  </sheetViews>
  <sheetFormatPr defaultColWidth="9.109375" defaultRowHeight="14.4" x14ac:dyDescent="0.3"/>
  <cols>
    <col min="1" max="1" width="3" style="62" customWidth="1"/>
    <col min="2" max="2" width="7.109375" style="62" customWidth="1"/>
    <col min="3" max="3" width="4.5546875" style="62" customWidth="1"/>
    <col min="4" max="4" width="20.109375" style="62" customWidth="1"/>
    <col min="5" max="5" width="39.6640625" style="62" customWidth="1"/>
    <col min="6" max="6" width="67.5546875" style="62" customWidth="1"/>
    <col min="7" max="7" width="7.44140625" style="62" customWidth="1"/>
    <col min="8" max="8" width="21" style="62" customWidth="1"/>
    <col min="9" max="9" width="32.109375" style="130" customWidth="1"/>
    <col min="10" max="10" width="1" style="62" customWidth="1"/>
    <col min="11" max="11" width="22.88671875" style="62" customWidth="1"/>
    <col min="12" max="16384" width="9.109375" style="62"/>
  </cols>
  <sheetData>
    <row r="1" spans="1:18" x14ac:dyDescent="0.3">
      <c r="A1" s="58"/>
      <c r="B1" s="59"/>
      <c r="C1" s="58"/>
      <c r="D1" s="58"/>
      <c r="E1" s="58"/>
      <c r="F1" s="58"/>
      <c r="G1" s="58"/>
      <c r="H1" s="58"/>
      <c r="I1" s="60"/>
      <c r="J1" s="58"/>
      <c r="K1" s="61"/>
    </row>
    <row r="2" spans="1:18" s="66" customFormat="1" ht="23.4" x14ac:dyDescent="0.45">
      <c r="A2" s="63"/>
      <c r="B2" s="267" t="s">
        <v>0</v>
      </c>
      <c r="C2" s="201"/>
      <c r="D2" s="201"/>
      <c r="E2" s="201"/>
      <c r="F2" s="64"/>
      <c r="G2" s="64"/>
      <c r="H2" s="64"/>
      <c r="I2" s="65" t="str">
        <f>'CCF Development Grant Front Pg'!E2</f>
        <v>Version: Jun 2026</v>
      </c>
      <c r="J2"/>
      <c r="K2" s="2"/>
    </row>
    <row r="3" spans="1:18" ht="23.4" x14ac:dyDescent="0.45">
      <c r="A3" s="63"/>
      <c r="B3" s="8" t="s">
        <v>2</v>
      </c>
      <c r="C3" s="67"/>
      <c r="D3" s="67"/>
      <c r="E3" s="67"/>
      <c r="F3" s="68"/>
      <c r="G3" s="68"/>
      <c r="H3" s="68"/>
      <c r="I3" s="69"/>
      <c r="J3"/>
      <c r="K3" s="2"/>
    </row>
    <row r="4" spans="1:18" s="76" customFormat="1" ht="21" x14ac:dyDescent="0.4">
      <c r="A4" s="70"/>
      <c r="B4" s="71"/>
      <c r="C4" s="72"/>
      <c r="D4" s="72"/>
      <c r="E4" s="72"/>
      <c r="F4" s="73"/>
      <c r="G4" s="73"/>
      <c r="H4" s="73"/>
      <c r="I4" s="74"/>
      <c r="J4" s="37"/>
      <c r="K4" s="75"/>
    </row>
    <row r="5" spans="1:18" s="81" customFormat="1" ht="23.4" x14ac:dyDescent="0.45">
      <c r="A5" s="28"/>
      <c r="B5" s="77" t="s">
        <v>22</v>
      </c>
      <c r="C5" s="78"/>
      <c r="D5" s="78"/>
      <c r="E5" s="78">
        <f>'CCF Development Grant Front Pg'!D5</f>
        <v>0</v>
      </c>
      <c r="F5" s="79" t="str">
        <f>'CCF Development Grant Front Pg'!H5</f>
        <v xml:space="preserve"> </v>
      </c>
      <c r="G5" s="78"/>
      <c r="H5" s="78"/>
      <c r="I5" s="80"/>
      <c r="J5" s="4"/>
      <c r="K5" s="6"/>
    </row>
    <row r="6" spans="1:18" s="81" customFormat="1" ht="50.1" customHeight="1" x14ac:dyDescent="0.45">
      <c r="A6" s="28"/>
      <c r="B6" s="191" t="s">
        <v>4</v>
      </c>
      <c r="C6" s="78"/>
      <c r="D6" s="78"/>
      <c r="E6" s="78">
        <f>'CCF Development Grant Front Pg'!D6</f>
        <v>0</v>
      </c>
      <c r="F6" s="338">
        <f>'CCF Development Grant Front Pg'!H6</f>
        <v>0</v>
      </c>
      <c r="G6" s="338"/>
      <c r="H6" s="338"/>
      <c r="I6" s="339"/>
      <c r="J6" s="4"/>
      <c r="K6" s="6"/>
    </row>
    <row r="7" spans="1:18" x14ac:dyDescent="0.3">
      <c r="A7" s="58"/>
      <c r="B7" s="82"/>
      <c r="C7" s="83"/>
      <c r="D7" s="83"/>
      <c r="E7" s="83"/>
      <c r="F7" s="83"/>
      <c r="G7" s="83"/>
      <c r="H7" s="83"/>
      <c r="I7" s="84"/>
      <c r="J7" s="58"/>
      <c r="K7" s="61"/>
    </row>
    <row r="8" spans="1:18" ht="15" thickBot="1" x14ac:dyDescent="0.35">
      <c r="A8" s="58"/>
      <c r="B8" s="59"/>
      <c r="C8" s="58"/>
      <c r="D8" s="58"/>
      <c r="E8" s="58"/>
      <c r="F8" s="58"/>
      <c r="G8" s="58"/>
      <c r="H8" s="58"/>
      <c r="I8" s="60"/>
      <c r="J8" s="58"/>
      <c r="K8" s="61"/>
    </row>
    <row r="9" spans="1:18" ht="48.75" customHeight="1" thickBot="1" x14ac:dyDescent="0.35">
      <c r="A9" s="58"/>
      <c r="B9" s="211"/>
      <c r="C9" s="340" t="s">
        <v>23</v>
      </c>
      <c r="D9" s="341"/>
      <c r="E9" s="341"/>
      <c r="F9" s="341"/>
      <c r="G9" s="342"/>
      <c r="H9" s="346" t="s">
        <v>24</v>
      </c>
      <c r="I9" s="347"/>
      <c r="J9" s="58"/>
      <c r="K9" s="2"/>
      <c r="L9" s="66"/>
      <c r="M9" s="66"/>
      <c r="N9" s="66"/>
      <c r="O9" s="66"/>
      <c r="P9" s="66"/>
      <c r="Q9" s="66"/>
      <c r="R9" s="66"/>
    </row>
    <row r="10" spans="1:18" ht="21" customHeight="1" thickBot="1" x14ac:dyDescent="0.35">
      <c r="A10" s="58"/>
      <c r="B10" s="212" t="s">
        <v>25</v>
      </c>
      <c r="C10" s="343"/>
      <c r="D10" s="344"/>
      <c r="E10" s="344"/>
      <c r="F10" s="344"/>
      <c r="G10" s="345"/>
      <c r="H10" s="203" t="s">
        <v>26</v>
      </c>
      <c r="I10" s="271" t="s">
        <v>27</v>
      </c>
      <c r="J10" s="58"/>
      <c r="K10" s="2"/>
    </row>
    <row r="11" spans="1:18" ht="50.1" customHeight="1" x14ac:dyDescent="0.3">
      <c r="A11" s="58"/>
      <c r="B11" s="336"/>
      <c r="C11" s="348" t="s">
        <v>28</v>
      </c>
      <c r="D11" s="349"/>
      <c r="E11" s="349"/>
      <c r="F11" s="349"/>
      <c r="G11" s="350"/>
      <c r="H11" s="281"/>
      <c r="I11" s="280"/>
      <c r="J11" s="58"/>
      <c r="K11" s="2"/>
    </row>
    <row r="12" spans="1:18" ht="24.9" customHeight="1" thickBot="1" x14ac:dyDescent="0.35">
      <c r="A12" s="58"/>
      <c r="B12" s="337"/>
      <c r="C12" s="289" t="s">
        <v>29</v>
      </c>
      <c r="D12" s="290"/>
      <c r="E12" s="290"/>
      <c r="F12" s="292" t="s">
        <v>30</v>
      </c>
      <c r="G12" s="291"/>
      <c r="H12" s="288"/>
      <c r="I12" s="280"/>
      <c r="J12" s="58"/>
      <c r="K12" s="2"/>
    </row>
    <row r="13" spans="1:18" s="87" customFormat="1" ht="20.100000000000001" customHeight="1" x14ac:dyDescent="0.3">
      <c r="A13" s="85"/>
      <c r="B13" s="208">
        <v>1</v>
      </c>
      <c r="C13" s="328" t="s">
        <v>31</v>
      </c>
      <c r="D13" s="328"/>
      <c r="E13" s="328"/>
      <c r="F13" s="328"/>
      <c r="G13" s="329"/>
      <c r="H13" s="204">
        <v>0.8</v>
      </c>
      <c r="I13" s="205">
        <v>30000</v>
      </c>
      <c r="J13" s="85"/>
      <c r="K13" s="86" t="s">
        <v>32</v>
      </c>
    </row>
    <row r="14" spans="1:18" s="87" customFormat="1" ht="20.100000000000001" customHeight="1" x14ac:dyDescent="0.3">
      <c r="A14" s="85"/>
      <c r="B14" s="209">
        <v>2</v>
      </c>
      <c r="C14" s="327" t="s">
        <v>33</v>
      </c>
      <c r="D14" s="328"/>
      <c r="E14" s="328"/>
      <c r="F14" s="328"/>
      <c r="G14" s="329"/>
      <c r="H14" s="204">
        <v>0.8</v>
      </c>
      <c r="I14" s="205">
        <v>40000</v>
      </c>
      <c r="J14" s="85"/>
      <c r="K14" s="86" t="s">
        <v>34</v>
      </c>
    </row>
    <row r="15" spans="1:18" s="87" customFormat="1" ht="19.5" customHeight="1" x14ac:dyDescent="0.3">
      <c r="A15" s="85"/>
      <c r="B15" s="209">
        <v>3</v>
      </c>
      <c r="C15" s="327" t="s">
        <v>35</v>
      </c>
      <c r="D15" s="328"/>
      <c r="E15" s="328"/>
      <c r="F15" s="328"/>
      <c r="G15" s="329"/>
      <c r="H15" s="204">
        <v>0.8</v>
      </c>
      <c r="I15" s="205">
        <v>50000</v>
      </c>
      <c r="J15" s="85"/>
      <c r="K15" s="86" t="s">
        <v>36</v>
      </c>
    </row>
    <row r="16" spans="1:18" s="87" customFormat="1" ht="19.5" customHeight="1" thickBot="1" x14ac:dyDescent="0.35">
      <c r="A16" s="85"/>
      <c r="B16" s="210">
        <v>4</v>
      </c>
      <c r="C16" s="330" t="s">
        <v>37</v>
      </c>
      <c r="D16" s="331"/>
      <c r="E16" s="331"/>
      <c r="F16" s="331"/>
      <c r="G16" s="332"/>
      <c r="H16" s="206">
        <v>0.8</v>
      </c>
      <c r="I16" s="207">
        <v>100000</v>
      </c>
      <c r="J16" s="85"/>
      <c r="K16" s="86" t="s">
        <v>38</v>
      </c>
    </row>
    <row r="17" spans="1:17" s="90" customFormat="1" ht="21" x14ac:dyDescent="0.3">
      <c r="A17" s="88"/>
      <c r="B17" s="216"/>
      <c r="C17" s="217"/>
      <c r="D17" s="217"/>
      <c r="E17" s="217"/>
      <c r="F17" s="217"/>
      <c r="G17" s="217"/>
      <c r="H17" s="218"/>
      <c r="I17" s="219"/>
      <c r="J17" s="88"/>
      <c r="K17" s="89"/>
    </row>
    <row r="18" spans="1:17" s="87" customFormat="1" ht="20.100000000000001" customHeight="1" x14ac:dyDescent="0.3">
      <c r="A18" s="85"/>
      <c r="B18" s="213"/>
      <c r="C18" s="333" t="s">
        <v>39</v>
      </c>
      <c r="D18" s="333"/>
      <c r="E18" s="333"/>
      <c r="F18" s="333"/>
      <c r="G18" s="220">
        <v>1</v>
      </c>
      <c r="H18" s="334" t="s">
        <v>40</v>
      </c>
      <c r="I18" s="335"/>
      <c r="J18" s="85"/>
      <c r="K18" s="86"/>
    </row>
    <row r="19" spans="1:17" s="90" customFormat="1" ht="21.6" thickBot="1" x14ac:dyDescent="0.35">
      <c r="A19" s="88"/>
      <c r="B19" s="214"/>
      <c r="C19" s="215"/>
      <c r="D19" s="215"/>
      <c r="E19" s="215"/>
      <c r="F19" s="215"/>
      <c r="G19" s="215"/>
      <c r="H19" s="206"/>
      <c r="I19" s="221"/>
      <c r="J19" s="88"/>
      <c r="K19" s="89"/>
    </row>
    <row r="20" spans="1:17" ht="15" thickBot="1" x14ac:dyDescent="0.35">
      <c r="A20" s="58"/>
      <c r="B20" s="58"/>
      <c r="C20" s="58"/>
      <c r="D20" s="58"/>
      <c r="E20" s="58"/>
      <c r="F20" s="58"/>
      <c r="G20" s="58"/>
      <c r="H20" s="58"/>
      <c r="I20" s="60"/>
      <c r="J20" s="58"/>
      <c r="K20" s="58"/>
    </row>
    <row r="21" spans="1:17" s="101" customFormat="1" ht="61.5" customHeight="1" x14ac:dyDescent="0.3">
      <c r="A21" s="91"/>
      <c r="B21" s="97"/>
      <c r="C21" s="98"/>
      <c r="D21" s="99"/>
      <c r="E21" s="316" t="str">
        <f>IF(G18=4,K16,IF(G18=2,K14,(IF(G18=3,K15,K13))))</f>
        <v>Tier A - 80% of actual cost, capped at $30,000</v>
      </c>
      <c r="F21" s="317"/>
      <c r="G21" s="98"/>
      <c r="H21" s="222" t="s">
        <v>41</v>
      </c>
      <c r="I21" s="223" t="s">
        <v>42</v>
      </c>
      <c r="J21" s="224"/>
      <c r="K21" s="318" t="s">
        <v>43</v>
      </c>
      <c r="O21" s="62"/>
      <c r="P21" s="62"/>
      <c r="Q21" s="62"/>
    </row>
    <row r="22" spans="1:17" s="101" customFormat="1" ht="21.6" thickBot="1" x14ac:dyDescent="0.35">
      <c r="A22" s="91"/>
      <c r="B22" s="102"/>
      <c r="C22" s="103"/>
      <c r="D22" s="104"/>
      <c r="E22" s="104"/>
      <c r="F22" s="105"/>
      <c r="G22" s="103"/>
      <c r="H22" s="225"/>
      <c r="I22" s="226"/>
      <c r="J22" s="224"/>
      <c r="K22" s="319"/>
      <c r="O22" s="62"/>
      <c r="P22" s="62"/>
      <c r="Q22" s="62"/>
    </row>
    <row r="23" spans="1:17" ht="91.5" customHeight="1" x14ac:dyDescent="0.3">
      <c r="A23" s="58"/>
      <c r="B23" s="106"/>
      <c r="C23" s="320" t="s">
        <v>44</v>
      </c>
      <c r="D23" s="321"/>
      <c r="E23" s="321"/>
      <c r="F23" s="321"/>
      <c r="G23" s="321"/>
      <c r="H23" s="321"/>
      <c r="I23" s="322"/>
      <c r="J23" s="117"/>
      <c r="K23" s="273" t="s">
        <v>26</v>
      </c>
    </row>
    <row r="24" spans="1:17" s="66" customFormat="1" ht="20.100000000000001" customHeight="1" x14ac:dyDescent="0.3">
      <c r="A24" s="94"/>
      <c r="B24" s="136" t="s">
        <v>45</v>
      </c>
      <c r="C24" s="141" t="s">
        <v>46</v>
      </c>
      <c r="D24" s="142"/>
      <c r="E24" s="142"/>
      <c r="F24" s="143"/>
      <c r="G24" s="144"/>
      <c r="H24" s="143"/>
      <c r="I24" s="227"/>
      <c r="J24" s="117"/>
      <c r="K24" s="274"/>
    </row>
    <row r="25" spans="1:17" s="66" customFormat="1" ht="21" x14ac:dyDescent="0.3">
      <c r="A25" s="94"/>
      <c r="B25" s="146"/>
      <c r="C25" s="144" t="s">
        <v>47</v>
      </c>
      <c r="D25" s="323" t="s">
        <v>48</v>
      </c>
      <c r="E25" s="323"/>
      <c r="F25" s="324"/>
      <c r="G25" s="144"/>
      <c r="H25" s="228">
        <f>_xlfn.NUMBERVALUE('1) Productivity Solutions'!F14)</f>
        <v>0</v>
      </c>
      <c r="I25" s="229">
        <f>K25*H25</f>
        <v>0</v>
      </c>
      <c r="J25" s="184"/>
      <c r="K25" s="275">
        <v>0.8</v>
      </c>
    </row>
    <row r="26" spans="1:17" s="66" customFormat="1" ht="21" x14ac:dyDescent="0.3">
      <c r="A26" s="94"/>
      <c r="B26" s="146"/>
      <c r="C26" s="144" t="s">
        <v>49</v>
      </c>
      <c r="D26" s="325" t="s">
        <v>50</v>
      </c>
      <c r="E26" s="325"/>
      <c r="F26" s="326"/>
      <c r="G26" s="144"/>
      <c r="H26" s="228">
        <f>_xlfn.NUMBERVALUE('1) Productivity Solutions'!F16)</f>
        <v>0</v>
      </c>
      <c r="I26" s="229">
        <f>K26*H26</f>
        <v>0</v>
      </c>
      <c r="J26" s="184"/>
      <c r="K26" s="275">
        <v>0.8</v>
      </c>
    </row>
    <row r="27" spans="1:17" s="66" customFormat="1" ht="21" x14ac:dyDescent="0.3">
      <c r="A27" s="94"/>
      <c r="B27" s="146"/>
      <c r="C27" s="166" t="s">
        <v>51</v>
      </c>
      <c r="D27" s="314" t="s">
        <v>52</v>
      </c>
      <c r="E27" s="314"/>
      <c r="F27" s="315"/>
      <c r="G27" s="144"/>
      <c r="H27" s="228">
        <f>_xlfn.NUMBERVALUE('1) Productivity Solutions'!F18)</f>
        <v>0</v>
      </c>
      <c r="I27" s="229">
        <f>K27*H27</f>
        <v>0</v>
      </c>
      <c r="J27" s="184"/>
      <c r="K27" s="275">
        <v>0.8</v>
      </c>
    </row>
    <row r="28" spans="1:17" ht="21" x14ac:dyDescent="0.3">
      <c r="A28" s="58"/>
      <c r="B28" s="230"/>
      <c r="C28" s="178"/>
      <c r="D28" s="193"/>
      <c r="E28" s="193"/>
      <c r="F28" s="231"/>
      <c r="G28" s="178"/>
      <c r="H28" s="232"/>
      <c r="I28" s="233"/>
      <c r="J28" s="125"/>
      <c r="K28" s="276"/>
    </row>
    <row r="29" spans="1:17" s="66" customFormat="1" ht="21" x14ac:dyDescent="0.3">
      <c r="A29" s="94"/>
      <c r="B29" s="234" t="s">
        <v>53</v>
      </c>
      <c r="C29" s="235" t="s">
        <v>54</v>
      </c>
      <c r="D29" s="236"/>
      <c r="E29" s="236"/>
      <c r="F29" s="237"/>
      <c r="G29" s="238"/>
      <c r="H29" s="239"/>
      <c r="I29" s="240"/>
      <c r="J29" s="125"/>
      <c r="K29" s="277"/>
    </row>
    <row r="30" spans="1:17" s="66" customFormat="1" ht="21" hidden="1" x14ac:dyDescent="0.3">
      <c r="A30" s="94"/>
      <c r="B30" s="146"/>
      <c r="C30" s="144" t="s">
        <v>55</v>
      </c>
      <c r="D30" s="147"/>
      <c r="E30" s="147"/>
      <c r="F30" s="143" t="s">
        <v>56</v>
      </c>
      <c r="G30" s="241"/>
      <c r="H30" s="242">
        <v>0</v>
      </c>
      <c r="I30" s="229">
        <f>IF(G30=1,#REF!,0)</f>
        <v>0</v>
      </c>
      <c r="J30" s="125"/>
      <c r="K30" s="275"/>
    </row>
    <row r="31" spans="1:17" s="66" customFormat="1" ht="21" x14ac:dyDescent="0.3">
      <c r="A31" s="94"/>
      <c r="B31" s="146"/>
      <c r="C31" s="144" t="s">
        <v>57</v>
      </c>
      <c r="D31" s="147" t="s">
        <v>58</v>
      </c>
      <c r="E31" s="147"/>
      <c r="F31" s="143"/>
      <c r="G31" s="144"/>
      <c r="H31" s="228">
        <f>'2) Facilities Enhancement'!F13</f>
        <v>0</v>
      </c>
      <c r="I31" s="229">
        <f>K31*H31</f>
        <v>0</v>
      </c>
      <c r="J31" s="184"/>
      <c r="K31" s="275">
        <v>0.8</v>
      </c>
    </row>
    <row r="32" spans="1:17" ht="21" x14ac:dyDescent="0.3">
      <c r="A32" s="58"/>
      <c r="B32" s="230"/>
      <c r="C32" s="178"/>
      <c r="D32" s="193"/>
      <c r="E32" s="193"/>
      <c r="F32" s="231"/>
      <c r="G32" s="178"/>
      <c r="H32" s="232"/>
      <c r="I32" s="233"/>
      <c r="J32" s="125"/>
      <c r="K32" s="278"/>
    </row>
    <row r="33" spans="1:11" s="66" customFormat="1" ht="21" x14ac:dyDescent="0.3">
      <c r="A33" s="94"/>
      <c r="B33" s="234" t="s">
        <v>59</v>
      </c>
      <c r="C33" s="235" t="s">
        <v>60</v>
      </c>
      <c r="D33" s="236"/>
      <c r="E33" s="236"/>
      <c r="F33" s="237"/>
      <c r="G33" s="238"/>
      <c r="H33" s="239"/>
      <c r="I33" s="240"/>
      <c r="J33" s="125"/>
      <c r="K33" s="277"/>
    </row>
    <row r="34" spans="1:11" ht="21" x14ac:dyDescent="0.3">
      <c r="A34" s="58"/>
      <c r="B34" s="171"/>
      <c r="C34" s="141"/>
      <c r="D34" s="142"/>
      <c r="E34" s="142"/>
      <c r="F34" s="143"/>
      <c r="G34" s="144"/>
      <c r="H34" s="243"/>
      <c r="I34" s="227"/>
      <c r="J34" s="125"/>
      <c r="K34" s="276"/>
    </row>
    <row r="35" spans="1:11" s="66" customFormat="1" ht="19.5" customHeight="1" x14ac:dyDescent="0.3">
      <c r="A35" s="94"/>
      <c r="B35" s="171" t="s">
        <v>61</v>
      </c>
      <c r="C35" s="141" t="s">
        <v>62</v>
      </c>
      <c r="D35" s="142"/>
      <c r="E35" s="142"/>
      <c r="F35" s="143"/>
      <c r="G35" s="144"/>
      <c r="H35" s="243"/>
      <c r="I35" s="227"/>
      <c r="J35" s="125"/>
      <c r="K35" s="276"/>
    </row>
    <row r="36" spans="1:11" s="66" customFormat="1" ht="21" x14ac:dyDescent="0.3">
      <c r="A36" s="94"/>
      <c r="B36" s="171"/>
      <c r="C36" s="166" t="s">
        <v>57</v>
      </c>
      <c r="D36" s="147" t="s">
        <v>63</v>
      </c>
      <c r="E36" s="147"/>
      <c r="F36" s="143"/>
      <c r="G36" s="144"/>
      <c r="H36" s="228">
        <f>_xlfn.NUMBERVALUE('3) Professional Services'!F14)</f>
        <v>0</v>
      </c>
      <c r="I36" s="229">
        <f>K36*H36</f>
        <v>0</v>
      </c>
      <c r="J36" s="184"/>
      <c r="K36" s="275">
        <v>0.8</v>
      </c>
    </row>
    <row r="37" spans="1:11" ht="21" x14ac:dyDescent="0.3">
      <c r="A37" s="58"/>
      <c r="B37" s="175"/>
      <c r="C37" s="166"/>
      <c r="D37" s="147"/>
      <c r="E37" s="147"/>
      <c r="F37" s="143"/>
      <c r="G37" s="144"/>
      <c r="H37" s="243"/>
      <c r="I37" s="227"/>
      <c r="J37" s="125"/>
      <c r="K37" s="276"/>
    </row>
    <row r="38" spans="1:11" s="66" customFormat="1" ht="21" x14ac:dyDescent="0.3">
      <c r="A38" s="94"/>
      <c r="B38" s="171" t="s">
        <v>64</v>
      </c>
      <c r="C38" s="141" t="s">
        <v>65</v>
      </c>
      <c r="D38" s="147"/>
      <c r="E38" s="147"/>
      <c r="F38" s="143"/>
      <c r="G38" s="144"/>
      <c r="H38" s="243"/>
      <c r="I38" s="227"/>
      <c r="J38" s="125"/>
      <c r="K38" s="276"/>
    </row>
    <row r="39" spans="1:11" s="66" customFormat="1" ht="83.4" customHeight="1" x14ac:dyDescent="0.3">
      <c r="A39" s="94"/>
      <c r="B39" s="171"/>
      <c r="C39" s="166" t="s">
        <v>57</v>
      </c>
      <c r="D39" s="312" t="s">
        <v>148</v>
      </c>
      <c r="E39" s="312"/>
      <c r="F39" s="313"/>
      <c r="G39" s="144"/>
      <c r="H39" s="228">
        <f>_xlfn.NUMBERVALUE('3) Professional Services'!F17)</f>
        <v>0</v>
      </c>
      <c r="I39" s="229">
        <f>K39*H39</f>
        <v>0</v>
      </c>
      <c r="J39" s="184"/>
      <c r="K39" s="275">
        <v>0.8</v>
      </c>
    </row>
    <row r="40" spans="1:11" ht="21" x14ac:dyDescent="0.3">
      <c r="A40" s="58"/>
      <c r="B40" s="175"/>
      <c r="C40" s="144"/>
      <c r="D40" s="147"/>
      <c r="E40" s="147"/>
      <c r="F40" s="143"/>
      <c r="G40" s="144"/>
      <c r="H40" s="243"/>
      <c r="I40" s="227"/>
      <c r="J40" s="125"/>
      <c r="K40" s="276"/>
    </row>
    <row r="41" spans="1:11" s="66" customFormat="1" ht="21" x14ac:dyDescent="0.3">
      <c r="A41" s="94"/>
      <c r="B41" s="171" t="s">
        <v>67</v>
      </c>
      <c r="C41" s="141" t="s">
        <v>68</v>
      </c>
      <c r="D41" s="142"/>
      <c r="E41" s="142"/>
      <c r="F41" s="143"/>
      <c r="G41" s="144"/>
      <c r="H41" s="243"/>
      <c r="I41" s="227"/>
      <c r="J41" s="125"/>
      <c r="K41" s="276"/>
    </row>
    <row r="42" spans="1:11" s="306" customFormat="1" ht="87.6" customHeight="1" x14ac:dyDescent="0.3">
      <c r="A42" s="300"/>
      <c r="B42" s="301"/>
      <c r="C42" s="302" t="s">
        <v>57</v>
      </c>
      <c r="D42" s="312" t="s">
        <v>69</v>
      </c>
      <c r="E42" s="312"/>
      <c r="F42" s="313"/>
      <c r="G42" s="302"/>
      <c r="H42" s="303">
        <f>_xlfn.NUMBERVALUE('3) Professional Services'!F21)</f>
        <v>0</v>
      </c>
      <c r="I42" s="229">
        <f>H42*K42</f>
        <v>0</v>
      </c>
      <c r="J42" s="304"/>
      <c r="K42" s="305">
        <v>0.8</v>
      </c>
    </row>
    <row r="43" spans="1:11" ht="15.6" customHeight="1" x14ac:dyDescent="0.3">
      <c r="A43" s="58"/>
      <c r="B43" s="175"/>
      <c r="C43" s="144"/>
      <c r="D43" s="147"/>
      <c r="E43" s="147"/>
      <c r="F43" s="143"/>
      <c r="G43" s="144"/>
      <c r="H43" s="243"/>
      <c r="I43" s="227"/>
      <c r="J43" s="125"/>
      <c r="K43" s="276"/>
    </row>
    <row r="44" spans="1:11" s="66" customFormat="1" ht="18" customHeight="1" x14ac:dyDescent="0.3">
      <c r="A44" s="94"/>
      <c r="B44" s="171" t="s">
        <v>70</v>
      </c>
      <c r="C44" s="141" t="s">
        <v>71</v>
      </c>
      <c r="D44" s="142"/>
      <c r="E44" s="142"/>
      <c r="F44" s="143"/>
      <c r="G44" s="144"/>
      <c r="H44" s="243"/>
      <c r="I44" s="227"/>
      <c r="J44" s="125"/>
      <c r="K44" s="276"/>
    </row>
    <row r="45" spans="1:11" s="66" customFormat="1" ht="65.400000000000006" customHeight="1" x14ac:dyDescent="0.3">
      <c r="A45" s="94"/>
      <c r="B45" s="175"/>
      <c r="C45" s="144" t="s">
        <v>57</v>
      </c>
      <c r="D45" s="312" t="s">
        <v>66</v>
      </c>
      <c r="E45" s="312"/>
      <c r="F45" s="313"/>
      <c r="G45" s="144"/>
      <c r="H45" s="228">
        <f>_xlfn.NUMBERVALUE('3) Professional Services'!F25)</f>
        <v>0</v>
      </c>
      <c r="I45" s="229">
        <f>H45*K45</f>
        <v>0</v>
      </c>
      <c r="J45" s="184"/>
      <c r="K45" s="275">
        <v>0.8</v>
      </c>
    </row>
    <row r="46" spans="1:11" ht="21" x14ac:dyDescent="0.3">
      <c r="A46" s="58"/>
      <c r="B46" s="245"/>
      <c r="C46" s="178"/>
      <c r="D46" s="193"/>
      <c r="E46" s="193"/>
      <c r="F46" s="246"/>
      <c r="G46" s="247"/>
      <c r="H46" s="232"/>
      <c r="I46" s="233"/>
      <c r="J46" s="125"/>
      <c r="K46" s="275"/>
    </row>
    <row r="47" spans="1:11" s="66" customFormat="1" ht="21" x14ac:dyDescent="0.3">
      <c r="A47" s="94"/>
      <c r="B47" s="234" t="s">
        <v>72</v>
      </c>
      <c r="C47" s="235" t="s">
        <v>73</v>
      </c>
      <c r="D47" s="236"/>
      <c r="E47" s="236"/>
      <c r="F47" s="237"/>
      <c r="G47" s="238"/>
      <c r="H47" s="239"/>
      <c r="I47" s="240"/>
      <c r="J47" s="125"/>
      <c r="K47" s="277"/>
    </row>
    <row r="48" spans="1:11" s="66" customFormat="1" ht="27.6" customHeight="1" x14ac:dyDescent="0.4">
      <c r="A48" s="94"/>
      <c r="B48" s="136"/>
      <c r="C48" s="166" t="s">
        <v>74</v>
      </c>
      <c r="D48" s="147" t="s">
        <v>75</v>
      </c>
      <c r="E48" s="142"/>
      <c r="F48" s="143"/>
      <c r="G48" s="279" t="s">
        <v>25</v>
      </c>
      <c r="H48" s="243"/>
      <c r="I48" s="227"/>
      <c r="J48" s="125"/>
      <c r="K48" s="276"/>
    </row>
    <row r="49" spans="1:11" s="66" customFormat="1" ht="21" x14ac:dyDescent="0.3">
      <c r="A49" s="94"/>
      <c r="B49" s="136"/>
      <c r="C49" s="144" t="s">
        <v>47</v>
      </c>
      <c r="D49" s="147" t="s">
        <v>76</v>
      </c>
      <c r="E49" s="147"/>
      <c r="F49" s="143"/>
      <c r="G49" s="248">
        <f>'4) Salary (Accountant)'!F16</f>
        <v>0</v>
      </c>
      <c r="H49" s="249">
        <f>_xlfn.NUMBERVALUE('4) Salary (Accountant)'!G16)</f>
        <v>0</v>
      </c>
      <c r="I49" s="229">
        <f>IF(AND('4) Salary (Accountant)'!$G$23&lt;&gt;"",'4) Salary (Accountant)'!$H$23&lt;&gt;""),IF(G49&lt;&gt;"",K49*H49,0),0)</f>
        <v>0</v>
      </c>
      <c r="J49" s="184"/>
      <c r="K49" s="275">
        <v>0.8</v>
      </c>
    </row>
    <row r="50" spans="1:11" s="66" customFormat="1" ht="21" x14ac:dyDescent="0.3">
      <c r="A50" s="94"/>
      <c r="B50" s="136"/>
      <c r="C50" s="144"/>
      <c r="D50" s="147"/>
      <c r="E50" s="147"/>
      <c r="F50" s="143"/>
      <c r="G50" s="250"/>
      <c r="H50" s="251"/>
      <c r="I50" s="229"/>
      <c r="J50" s="184"/>
      <c r="K50" s="275"/>
    </row>
    <row r="51" spans="1:11" s="66" customFormat="1" ht="21" x14ac:dyDescent="0.3">
      <c r="A51" s="94"/>
      <c r="B51" s="146"/>
      <c r="C51" s="144" t="s">
        <v>49</v>
      </c>
      <c r="D51" s="147" t="s">
        <v>77</v>
      </c>
      <c r="E51" s="147"/>
      <c r="F51" s="143"/>
      <c r="G51" s="252"/>
      <c r="H51" s="228">
        <f>_xlfn.NUMBERVALUE('4) Salary (Accountant)'!G19)</f>
        <v>0</v>
      </c>
      <c r="I51" s="229">
        <f>IF(I49&gt;0,0,IF(AND('4) Salary (Accountant)'!$G$23&lt;&gt;"",'4) Salary (Accountant)'!$H$23&lt;&gt;""),K51*H51,0))</f>
        <v>0</v>
      </c>
      <c r="J51" s="184"/>
      <c r="K51" s="275">
        <v>0.8</v>
      </c>
    </row>
    <row r="52" spans="1:11" ht="21" x14ac:dyDescent="0.3">
      <c r="A52" s="58"/>
      <c r="B52" s="230"/>
      <c r="C52" s="178"/>
      <c r="D52" s="193"/>
      <c r="E52" s="193"/>
      <c r="F52" s="244"/>
      <c r="G52" s="178"/>
      <c r="H52" s="232"/>
      <c r="I52" s="233"/>
      <c r="J52" s="125"/>
      <c r="K52" s="278"/>
    </row>
    <row r="53" spans="1:11" s="66" customFormat="1" ht="21" x14ac:dyDescent="0.3">
      <c r="A53" s="94"/>
      <c r="B53" s="234" t="s">
        <v>78</v>
      </c>
      <c r="C53" s="235" t="s">
        <v>79</v>
      </c>
      <c r="D53" s="236"/>
      <c r="E53" s="236"/>
      <c r="F53" s="237"/>
      <c r="G53" s="238"/>
      <c r="H53" s="239"/>
      <c r="I53" s="240"/>
      <c r="J53" s="125"/>
      <c r="K53" s="277"/>
    </row>
    <row r="54" spans="1:11" s="66" customFormat="1" ht="21" x14ac:dyDescent="0.3">
      <c r="A54" s="94"/>
      <c r="B54" s="146"/>
      <c r="C54" s="166" t="s">
        <v>57</v>
      </c>
      <c r="D54" s="167" t="s">
        <v>80</v>
      </c>
      <c r="E54" s="167"/>
      <c r="F54" s="143"/>
      <c r="G54" s="144"/>
      <c r="H54" s="228">
        <f>_xlfn.NUMBERVALUE('5) Marketing Expenses'!F13)</f>
        <v>0</v>
      </c>
      <c r="I54" s="229">
        <f>H54*K54</f>
        <v>0</v>
      </c>
      <c r="J54" s="184"/>
      <c r="K54" s="275">
        <v>0.8</v>
      </c>
    </row>
    <row r="55" spans="1:11" s="66" customFormat="1" ht="21.6" thickBot="1" x14ac:dyDescent="0.35">
      <c r="A55" s="94"/>
      <c r="B55" s="230"/>
      <c r="C55" s="178"/>
      <c r="D55" s="193"/>
      <c r="E55" s="193"/>
      <c r="F55" s="231"/>
      <c r="G55" s="178"/>
      <c r="H55" s="232"/>
      <c r="I55" s="233"/>
      <c r="J55" s="125"/>
      <c r="K55" s="278"/>
    </row>
    <row r="56" spans="1:11" s="66" customFormat="1" ht="21.6" thickBot="1" x14ac:dyDescent="0.35">
      <c r="A56" s="94"/>
      <c r="B56" s="253"/>
      <c r="C56" s="254" t="s">
        <v>81</v>
      </c>
      <c r="D56" s="255"/>
      <c r="E56" s="255"/>
      <c r="F56" s="256"/>
      <c r="G56" s="257"/>
      <c r="H56" s="258"/>
      <c r="I56" s="259">
        <f>SUM(I23:I55)</f>
        <v>0</v>
      </c>
      <c r="J56" s="125"/>
      <c r="K56" s="272"/>
    </row>
    <row r="57" spans="1:11" s="76" customFormat="1" ht="23.85" customHeight="1" thickBot="1" x14ac:dyDescent="0.35">
      <c r="A57" s="117"/>
      <c r="B57" s="118"/>
      <c r="C57" s="119" t="str">
        <f>E21</f>
        <v>Tier A - 80% of actual cost, capped at $30,000</v>
      </c>
      <c r="D57" s="120"/>
      <c r="E57" s="120"/>
      <c r="F57" s="121"/>
      <c r="G57" s="122"/>
      <c r="H57" s="123" t="s">
        <v>82</v>
      </c>
      <c r="I57" s="124">
        <f>MIN(I56,INDEX($I$13:$I$16,$G$18,0))</f>
        <v>0</v>
      </c>
      <c r="J57" s="125"/>
      <c r="K57" s="126"/>
    </row>
    <row r="58" spans="1:11" ht="21" x14ac:dyDescent="0.3">
      <c r="A58" s="58"/>
      <c r="B58" s="117"/>
      <c r="C58" s="117"/>
      <c r="D58" s="117"/>
      <c r="E58" s="117"/>
      <c r="F58" s="117"/>
      <c r="G58" s="117"/>
      <c r="H58" s="117"/>
      <c r="I58" s="117"/>
      <c r="J58" s="117"/>
      <c r="K58" s="76"/>
    </row>
    <row r="59" spans="1:11" s="66" customFormat="1" ht="21" x14ac:dyDescent="0.3">
      <c r="A59" s="94"/>
      <c r="B59" s="260" t="s">
        <v>83</v>
      </c>
      <c r="C59" s="261"/>
      <c r="D59" s="261"/>
      <c r="E59" s="261"/>
      <c r="F59" s="261"/>
      <c r="G59" s="261"/>
      <c r="H59" s="261"/>
      <c r="I59" s="262"/>
      <c r="J59" s="117"/>
      <c r="K59" s="76"/>
    </row>
    <row r="60" spans="1:11" s="66" customFormat="1" ht="21" x14ac:dyDescent="0.3">
      <c r="A60" s="94"/>
      <c r="B60" s="117" t="s">
        <v>84</v>
      </c>
      <c r="C60" s="117"/>
      <c r="D60" s="117"/>
      <c r="E60" s="117"/>
      <c r="F60" s="117"/>
      <c r="G60" s="263"/>
      <c r="H60" s="117"/>
      <c r="I60" s="125"/>
      <c r="J60" s="117"/>
      <c r="K60" s="76"/>
    </row>
    <row r="61" spans="1:11" s="66" customFormat="1" ht="21" x14ac:dyDescent="0.3">
      <c r="A61" s="94"/>
      <c r="B61" s="117"/>
      <c r="C61" s="117"/>
      <c r="D61" s="117"/>
      <c r="E61" s="117"/>
      <c r="F61" s="117"/>
      <c r="G61" s="263"/>
      <c r="H61" s="117"/>
      <c r="I61" s="125"/>
      <c r="J61" s="117"/>
      <c r="K61" s="76"/>
    </row>
    <row r="62" spans="1:11" s="66" customFormat="1" ht="21" x14ac:dyDescent="0.3">
      <c r="A62" s="94"/>
      <c r="B62" s="282" t="s">
        <v>17</v>
      </c>
      <c r="C62" s="117"/>
      <c r="D62" s="117"/>
      <c r="E62" s="117"/>
      <c r="F62" s="117"/>
      <c r="G62" s="263"/>
      <c r="H62" s="117"/>
      <c r="I62" s="125"/>
      <c r="J62" s="117"/>
      <c r="K62" s="76"/>
    </row>
    <row r="63" spans="1:11" s="66" customFormat="1" ht="18" x14ac:dyDescent="0.3">
      <c r="A63" s="94"/>
      <c r="B63" s="283" t="s">
        <v>18</v>
      </c>
      <c r="C63" s="94"/>
      <c r="D63" s="94"/>
      <c r="E63" s="94"/>
      <c r="F63" s="94"/>
      <c r="G63" s="94"/>
      <c r="H63" s="94"/>
      <c r="I63" s="284"/>
      <c r="J63" s="94"/>
    </row>
    <row r="64" spans="1:11" s="66" customFormat="1" ht="18" x14ac:dyDescent="0.3">
      <c r="A64" s="94"/>
      <c r="B64" s="283"/>
      <c r="C64" s="94"/>
      <c r="D64" s="94"/>
      <c r="E64" s="94"/>
      <c r="F64" s="94"/>
      <c r="G64" s="94"/>
      <c r="H64" s="94"/>
      <c r="I64" s="284"/>
      <c r="J64" s="94"/>
    </row>
    <row r="65" spans="1:11" s="66" customFormat="1" ht="18" x14ac:dyDescent="0.3">
      <c r="A65" s="94"/>
      <c r="B65" s="283"/>
      <c r="C65" s="94"/>
      <c r="D65" s="94"/>
      <c r="E65" s="94"/>
      <c r="F65" s="94"/>
      <c r="G65" s="94"/>
      <c r="H65" s="94"/>
      <c r="I65" s="284"/>
      <c r="J65" s="94"/>
    </row>
    <row r="66" spans="1:11" s="66" customFormat="1" ht="21" x14ac:dyDescent="0.3">
      <c r="A66" s="94"/>
      <c r="B66" s="44"/>
      <c r="C66" s="117"/>
      <c r="D66" s="117"/>
      <c r="E66" s="117"/>
      <c r="F66" s="117"/>
      <c r="G66" s="117"/>
      <c r="H66" s="117"/>
      <c r="I66" s="125"/>
      <c r="J66" s="117"/>
      <c r="K66" s="76"/>
    </row>
    <row r="67" spans="1:11" s="66" customFormat="1" ht="21" x14ac:dyDescent="0.3">
      <c r="A67" s="94"/>
      <c r="B67" s="50"/>
      <c r="C67" s="187"/>
      <c r="D67" s="187"/>
      <c r="E67" s="187"/>
      <c r="F67" s="187"/>
      <c r="G67" s="117"/>
      <c r="H67" s="117"/>
      <c r="I67" s="125"/>
      <c r="J67" s="117"/>
      <c r="K67" s="76"/>
    </row>
    <row r="68" spans="1:11" ht="21" x14ac:dyDescent="0.3">
      <c r="A68" s="58"/>
      <c r="B68" s="285" t="s">
        <v>19</v>
      </c>
      <c r="C68" s="163"/>
      <c r="D68" s="163"/>
      <c r="E68" s="117"/>
      <c r="F68" s="117"/>
      <c r="G68" s="117"/>
      <c r="H68" s="117"/>
      <c r="I68" s="125"/>
      <c r="J68" s="117"/>
      <c r="K68" s="76"/>
    </row>
    <row r="69" spans="1:11" s="66" customFormat="1" ht="21" x14ac:dyDescent="0.3">
      <c r="A69" s="94"/>
      <c r="B69" s="164" t="s">
        <v>85</v>
      </c>
      <c r="C69" s="164"/>
      <c r="D69" s="164"/>
      <c r="E69" s="117"/>
      <c r="F69" s="165" t="s">
        <v>86</v>
      </c>
      <c r="G69" s="117"/>
      <c r="H69" s="117"/>
      <c r="I69" s="125"/>
      <c r="J69" s="117"/>
      <c r="K69" s="76"/>
    </row>
    <row r="70" spans="1:11" ht="21" x14ac:dyDescent="0.3">
      <c r="A70" s="58"/>
      <c r="B70" s="58"/>
      <c r="C70" s="58"/>
      <c r="D70" s="58"/>
      <c r="E70" s="58"/>
      <c r="F70" s="58"/>
      <c r="G70" s="58"/>
      <c r="H70" s="58"/>
      <c r="I70" s="60"/>
      <c r="J70" s="58"/>
      <c r="K70" s="76"/>
    </row>
    <row r="71" spans="1:11" ht="21" x14ac:dyDescent="0.3">
      <c r="K71" s="76"/>
    </row>
    <row r="72" spans="1:11" ht="21" x14ac:dyDescent="0.3">
      <c r="K72" s="76"/>
    </row>
  </sheetData>
  <mergeCells count="20">
    <mergeCell ref="B11:B12"/>
    <mergeCell ref="F6:I6"/>
    <mergeCell ref="C9:G10"/>
    <mergeCell ref="H9:I9"/>
    <mergeCell ref="C13:G13"/>
    <mergeCell ref="C11:G11"/>
    <mergeCell ref="K21:K22"/>
    <mergeCell ref="C23:I23"/>
    <mergeCell ref="D25:F25"/>
    <mergeCell ref="D26:F26"/>
    <mergeCell ref="C14:G14"/>
    <mergeCell ref="C15:G15"/>
    <mergeCell ref="C16:G16"/>
    <mergeCell ref="C18:F18"/>
    <mergeCell ref="H18:I18"/>
    <mergeCell ref="D39:F39"/>
    <mergeCell ref="D45:F45"/>
    <mergeCell ref="D42:F42"/>
    <mergeCell ref="D27:F27"/>
    <mergeCell ref="E21:F21"/>
  </mergeCells>
  <conditionalFormatting sqref="E5:E6">
    <cfRule type="cellIs" dxfId="0" priority="1" operator="equal">
      <formula>0</formula>
    </cfRule>
  </conditionalFormatting>
  <dataValidations disablePrompts="1" count="1">
    <dataValidation type="whole" allowBlank="1" showErrorMessage="1" sqref="G18" xr:uid="{C90CFF5B-1483-427A-A1CD-923D4D85F5A5}">
      <formula1>1</formula1>
      <formula2>4</formula2>
    </dataValidation>
  </dataValidations>
  <hyperlinks>
    <hyperlink ref="F12" r:id="rId1" display="website" xr:uid="{11372038-E3B1-4185-97C3-66F2ABF43450}"/>
  </hyperlinks>
  <pageMargins left="0.70866141732283472" right="0.70866141732283472" top="0.74803149606299213" bottom="0.55118110236220474" header="0.31496062992125984" footer="0.31496062992125984"/>
  <pageSetup paperSize="9" scale="42" orientation="portrait" r:id="rId2"/>
  <headerFooter>
    <oddFooter>&amp;L&amp;A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A1DFE-7D08-4689-8FCF-300D763829E4}">
  <sheetPr codeName="Sheet3">
    <tabColor rgb="FF3333FF"/>
    <pageSetUpPr fitToPage="1"/>
  </sheetPr>
  <dimension ref="A1:L43"/>
  <sheetViews>
    <sheetView showGridLines="0" zoomScale="70" zoomScaleNormal="70" workbookViewId="0">
      <selection activeCell="E20" sqref="E20"/>
    </sheetView>
  </sheetViews>
  <sheetFormatPr defaultColWidth="9.109375" defaultRowHeight="14.4" x14ac:dyDescent="0.3"/>
  <cols>
    <col min="1" max="1" width="3" style="62" customWidth="1"/>
    <col min="2" max="2" width="5.88671875" style="62" customWidth="1"/>
    <col min="3" max="3" width="4.5546875" style="62" customWidth="1"/>
    <col min="4" max="4" width="24.88671875" style="62" customWidth="1"/>
    <col min="5" max="5" width="63" style="62" customWidth="1"/>
    <col min="6" max="6" width="15.88671875" style="62" customWidth="1"/>
    <col min="7" max="7" width="16.109375" style="62" customWidth="1"/>
    <col min="8" max="8" width="5.44140625" style="130" customWidth="1"/>
    <col min="9" max="9" width="44.6640625" style="62" customWidth="1"/>
    <col min="10" max="16384" width="9.109375" style="62"/>
  </cols>
  <sheetData>
    <row r="1" spans="1:9" customFormat="1" x14ac:dyDescent="0.3">
      <c r="C1" s="1"/>
      <c r="D1" s="1"/>
    </row>
    <row r="2" spans="1:9" s="81" customFormat="1" ht="23.4" x14ac:dyDescent="0.45">
      <c r="A2" s="63"/>
      <c r="B2" s="267" t="s">
        <v>87</v>
      </c>
      <c r="C2" s="5"/>
      <c r="D2" s="5"/>
      <c r="E2" s="131"/>
      <c r="F2" s="131"/>
      <c r="G2" s="65" t="str">
        <f>'CCF Development Grant Front Pg'!E2</f>
        <v>Version: Jun 2026</v>
      </c>
      <c r="H2" s="132"/>
    </row>
    <row r="3" spans="1:9" s="81" customFormat="1" ht="23.4" x14ac:dyDescent="0.45">
      <c r="A3" s="63"/>
      <c r="B3" s="8" t="s">
        <v>2</v>
      </c>
      <c r="C3" s="10"/>
      <c r="D3" s="10"/>
      <c r="E3" s="11"/>
      <c r="F3" s="11"/>
      <c r="G3" s="12"/>
      <c r="H3" s="4"/>
    </row>
    <row r="4" spans="1:9" s="81" customFormat="1" ht="23.4" x14ac:dyDescent="0.45">
      <c r="A4" s="63"/>
      <c r="B4" s="13"/>
      <c r="C4" s="10"/>
      <c r="D4" s="10"/>
      <c r="E4" s="11"/>
      <c r="F4" s="11"/>
      <c r="G4" s="12"/>
      <c r="H4" s="4"/>
    </row>
    <row r="5" spans="1:9" s="81" customFormat="1" ht="23.4" x14ac:dyDescent="0.45">
      <c r="A5" s="28"/>
      <c r="B5" s="18" t="s">
        <v>88</v>
      </c>
      <c r="C5" s="10"/>
      <c r="D5" s="10"/>
      <c r="E5" s="133" t="str">
        <f>'CCF Development Grant Front Pg'!H5</f>
        <v xml:space="preserve"> </v>
      </c>
      <c r="F5" s="11"/>
      <c r="G5" s="12"/>
      <c r="H5" s="4"/>
    </row>
    <row r="6" spans="1:9" s="81" customFormat="1" ht="47.85" customHeight="1" x14ac:dyDescent="0.45">
      <c r="A6" s="28"/>
      <c r="B6" s="18" t="s">
        <v>4</v>
      </c>
      <c r="C6" s="134"/>
      <c r="D6" s="134"/>
      <c r="E6" s="383">
        <f>'CCF Development Grant Front Pg'!H6</f>
        <v>0</v>
      </c>
      <c r="F6" s="383"/>
      <c r="G6" s="384"/>
      <c r="H6" s="4"/>
    </row>
    <row r="7" spans="1:9" x14ac:dyDescent="0.3">
      <c r="A7" s="26"/>
      <c r="B7" s="21"/>
      <c r="C7" s="23"/>
      <c r="D7" s="23"/>
      <c r="E7" s="135"/>
      <c r="F7" s="24"/>
      <c r="G7" s="25"/>
      <c r="H7"/>
    </row>
    <row r="8" spans="1:9" ht="15" thickBot="1" x14ac:dyDescent="0.35">
      <c r="A8" s="58"/>
      <c r="B8" s="58"/>
      <c r="C8" s="58"/>
      <c r="D8" s="58"/>
      <c r="E8" s="58"/>
      <c r="F8" s="58"/>
      <c r="G8" s="58"/>
      <c r="H8" s="58"/>
    </row>
    <row r="9" spans="1:9" x14ac:dyDescent="0.3">
      <c r="A9" s="91"/>
      <c r="B9" s="385" t="s">
        <v>45</v>
      </c>
      <c r="C9" s="387" t="s">
        <v>46</v>
      </c>
      <c r="D9" s="388"/>
      <c r="E9" s="389"/>
      <c r="F9" s="393" t="s">
        <v>41</v>
      </c>
      <c r="G9" s="394"/>
      <c r="H9" s="58"/>
    </row>
    <row r="10" spans="1:9" ht="33.75" customHeight="1" thickBot="1" x14ac:dyDescent="0.35">
      <c r="A10" s="91"/>
      <c r="B10" s="386"/>
      <c r="C10" s="390"/>
      <c r="D10" s="391"/>
      <c r="E10" s="392"/>
      <c r="F10" s="395"/>
      <c r="G10" s="396"/>
      <c r="H10" s="58"/>
    </row>
    <row r="11" spans="1:9" s="76" customFormat="1" ht="43.5" customHeight="1" x14ac:dyDescent="0.3">
      <c r="A11" s="117"/>
      <c r="B11" s="136"/>
      <c r="C11" s="397" t="s">
        <v>89</v>
      </c>
      <c r="D11" s="398"/>
      <c r="E11" s="398"/>
      <c r="F11" s="137"/>
      <c r="G11" s="138"/>
      <c r="H11" s="117"/>
    </row>
    <row r="12" spans="1:9" x14ac:dyDescent="0.3">
      <c r="A12" s="58"/>
      <c r="B12" s="139"/>
      <c r="C12" s="111"/>
      <c r="D12" s="112"/>
      <c r="E12" s="113"/>
      <c r="F12" s="114"/>
      <c r="G12" s="140"/>
      <c r="H12" s="58"/>
    </row>
    <row r="13" spans="1:9" s="76" customFormat="1" ht="21" x14ac:dyDescent="0.3">
      <c r="A13" s="117"/>
      <c r="B13" s="136"/>
      <c r="C13" s="141" t="s">
        <v>46</v>
      </c>
      <c r="D13" s="142"/>
      <c r="E13" s="143"/>
      <c r="F13" s="144"/>
      <c r="G13" s="145"/>
      <c r="H13" s="58"/>
    </row>
    <row r="14" spans="1:9" s="76" customFormat="1" ht="21" x14ac:dyDescent="0.3">
      <c r="A14" s="117"/>
      <c r="B14" s="146"/>
      <c r="C14" s="144" t="s">
        <v>47</v>
      </c>
      <c r="D14" s="147" t="s">
        <v>48</v>
      </c>
      <c r="E14" s="143"/>
      <c r="F14" s="399">
        <v>0</v>
      </c>
      <c r="G14" s="400"/>
      <c r="H14" s="58"/>
      <c r="I14" s="148"/>
    </row>
    <row r="15" spans="1:9" x14ac:dyDescent="0.3">
      <c r="A15" s="58"/>
      <c r="B15" s="149"/>
      <c r="C15" s="114"/>
      <c r="D15" s="92"/>
      <c r="E15" s="113"/>
      <c r="F15" s="114"/>
      <c r="G15" s="140"/>
      <c r="H15" s="58"/>
    </row>
    <row r="16" spans="1:9" s="76" customFormat="1" ht="21" x14ac:dyDescent="0.3">
      <c r="A16" s="117"/>
      <c r="B16" s="146"/>
      <c r="C16" s="144" t="s">
        <v>49</v>
      </c>
      <c r="D16" s="147" t="s">
        <v>50</v>
      </c>
      <c r="E16" s="150"/>
      <c r="F16" s="399">
        <v>0</v>
      </c>
      <c r="G16" s="400"/>
      <c r="H16" s="58"/>
      <c r="I16" s="151"/>
    </row>
    <row r="17" spans="1:9" x14ac:dyDescent="0.3">
      <c r="A17" s="58"/>
      <c r="B17" s="149"/>
      <c r="C17" s="114"/>
      <c r="D17" s="92"/>
      <c r="E17" s="152"/>
      <c r="F17" s="114"/>
      <c r="G17" s="140"/>
      <c r="H17" s="58"/>
    </row>
    <row r="18" spans="1:9" s="76" customFormat="1" ht="21" x14ac:dyDescent="0.3">
      <c r="A18" s="117"/>
      <c r="B18" s="146"/>
      <c r="C18" s="144" t="s">
        <v>51</v>
      </c>
      <c r="D18" s="147" t="s">
        <v>52</v>
      </c>
      <c r="E18" s="150"/>
      <c r="F18" s="399">
        <v>0</v>
      </c>
      <c r="G18" s="400"/>
      <c r="H18" s="117"/>
      <c r="I18" s="151"/>
    </row>
    <row r="19" spans="1:9" ht="15" thickBot="1" x14ac:dyDescent="0.35">
      <c r="A19" s="58"/>
      <c r="B19" s="153"/>
      <c r="C19" s="154"/>
      <c r="D19" s="95"/>
      <c r="E19" s="155"/>
      <c r="F19" s="154"/>
      <c r="G19" s="96"/>
      <c r="H19" s="58"/>
    </row>
    <row r="20" spans="1:9" ht="15" thickBot="1" x14ac:dyDescent="0.35">
      <c r="A20" s="58"/>
      <c r="B20" s="58"/>
      <c r="C20" s="58"/>
      <c r="D20" s="58"/>
      <c r="E20" s="58"/>
      <c r="F20" s="58"/>
      <c r="G20" s="58"/>
      <c r="H20" s="58"/>
    </row>
    <row r="21" spans="1:9" ht="27.75" customHeight="1" thickBot="1" x14ac:dyDescent="0.35">
      <c r="A21" s="58"/>
      <c r="B21" s="401" t="s">
        <v>90</v>
      </c>
      <c r="C21" s="402"/>
      <c r="D21" s="402"/>
      <c r="E21" s="402"/>
      <c r="F21" s="402"/>
      <c r="G21" s="403"/>
      <c r="H21" s="94"/>
    </row>
    <row r="22" spans="1:9" ht="21" x14ac:dyDescent="0.3">
      <c r="A22" s="58"/>
      <c r="B22" s="156" t="s">
        <v>45</v>
      </c>
      <c r="C22" s="352" t="s">
        <v>91</v>
      </c>
      <c r="D22" s="353"/>
      <c r="E22" s="353"/>
      <c r="F22" s="353"/>
      <c r="G22" s="354"/>
      <c r="H22" s="94"/>
    </row>
    <row r="23" spans="1:9" ht="46.5" customHeight="1" x14ac:dyDescent="0.3">
      <c r="A23" s="58"/>
      <c r="B23" s="157" t="s">
        <v>53</v>
      </c>
      <c r="C23" s="355" t="s">
        <v>92</v>
      </c>
      <c r="D23" s="356"/>
      <c r="E23" s="356"/>
      <c r="F23" s="356"/>
      <c r="G23" s="357"/>
      <c r="H23" s="94"/>
    </row>
    <row r="24" spans="1:9" ht="72.900000000000006" customHeight="1" thickBot="1" x14ac:dyDescent="0.35">
      <c r="A24" s="58"/>
      <c r="B24" s="168" t="s">
        <v>59</v>
      </c>
      <c r="C24" s="358" t="s">
        <v>93</v>
      </c>
      <c r="D24" s="381"/>
      <c r="E24" s="381"/>
      <c r="F24" s="381"/>
      <c r="G24" s="382"/>
      <c r="H24" s="94"/>
    </row>
    <row r="25" spans="1:9" x14ac:dyDescent="0.3">
      <c r="A25" s="58"/>
      <c r="B25" s="58"/>
      <c r="C25" s="58"/>
      <c r="D25" s="58"/>
      <c r="E25" s="58"/>
      <c r="F25" s="58"/>
      <c r="G25" s="58"/>
      <c r="H25" s="58"/>
    </row>
    <row r="26" spans="1:9" x14ac:dyDescent="0.3">
      <c r="A26" s="58"/>
      <c r="B26" s="58"/>
      <c r="C26" s="58"/>
      <c r="D26" s="58"/>
      <c r="E26" s="58"/>
      <c r="F26" s="58"/>
      <c r="G26" s="58"/>
      <c r="H26" s="58"/>
    </row>
    <row r="27" spans="1:9" ht="21" x14ac:dyDescent="0.3">
      <c r="A27" s="58"/>
      <c r="B27" s="378" t="s">
        <v>94</v>
      </c>
      <c r="C27" s="379"/>
      <c r="D27" s="379"/>
      <c r="E27" s="379"/>
      <c r="F27" s="379"/>
      <c r="G27" s="379"/>
      <c r="H27" s="58"/>
    </row>
    <row r="28" spans="1:9" x14ac:dyDescent="0.3">
      <c r="A28" s="58"/>
      <c r="B28" s="158"/>
      <c r="C28" s="158"/>
      <c r="D28" s="158"/>
      <c r="E28" s="158"/>
      <c r="F28" s="158"/>
      <c r="G28" s="158"/>
      <c r="H28" s="58"/>
    </row>
    <row r="29" spans="1:9" s="76" customFormat="1" ht="45.75" customHeight="1" x14ac:dyDescent="0.3">
      <c r="A29" s="117"/>
      <c r="B29" s="377" t="s">
        <v>95</v>
      </c>
      <c r="C29" s="377"/>
      <c r="D29" s="377"/>
      <c r="E29" s="377"/>
      <c r="F29" s="377"/>
      <c r="G29" s="377"/>
      <c r="H29" s="117"/>
    </row>
    <row r="30" spans="1:9" ht="45.75" customHeight="1" x14ac:dyDescent="0.3">
      <c r="A30" s="58"/>
      <c r="B30" s="117" t="s">
        <v>47</v>
      </c>
      <c r="C30" s="377" t="s">
        <v>96</v>
      </c>
      <c r="D30" s="377"/>
      <c r="E30" s="377"/>
      <c r="F30" s="377"/>
      <c r="G30" s="377"/>
      <c r="H30" s="159"/>
    </row>
    <row r="31" spans="1:9" ht="21" x14ac:dyDescent="0.3">
      <c r="A31" s="58"/>
      <c r="B31" s="117" t="s">
        <v>49</v>
      </c>
      <c r="C31" s="380" t="s">
        <v>97</v>
      </c>
      <c r="D31" s="380"/>
      <c r="E31" s="380"/>
      <c r="F31" s="380"/>
      <c r="G31" s="380"/>
      <c r="H31" s="159"/>
    </row>
    <row r="32" spans="1:9" ht="21" x14ac:dyDescent="0.3">
      <c r="A32" s="58"/>
      <c r="B32" s="117" t="s">
        <v>51</v>
      </c>
      <c r="C32" s="380" t="s">
        <v>52</v>
      </c>
      <c r="D32" s="380"/>
      <c r="E32" s="380"/>
      <c r="F32" s="380"/>
      <c r="G32" s="380"/>
      <c r="H32" s="159"/>
      <c r="I32" s="376"/>
    </row>
    <row r="33" spans="1:12" ht="51.75" customHeight="1" x14ac:dyDescent="0.3">
      <c r="A33" s="58"/>
      <c r="B33" s="117"/>
      <c r="C33" s="377" t="s">
        <v>98</v>
      </c>
      <c r="D33" s="377"/>
      <c r="E33" s="377"/>
      <c r="F33" s="377"/>
      <c r="G33" s="377"/>
      <c r="H33" s="159"/>
      <c r="I33" s="376"/>
    </row>
    <row r="34" spans="1:12" ht="21" x14ac:dyDescent="0.3">
      <c r="A34" s="58"/>
      <c r="B34" s="117"/>
      <c r="C34" s="160"/>
      <c r="D34" s="160"/>
      <c r="E34" s="160"/>
      <c r="F34" s="160"/>
      <c r="G34" s="160"/>
      <c r="H34" s="159"/>
    </row>
    <row r="35" spans="1:12" s="76" customFormat="1" ht="21" x14ac:dyDescent="0.4">
      <c r="A35" s="117"/>
      <c r="B35" s="282" t="s">
        <v>17</v>
      </c>
      <c r="C35" s="117"/>
      <c r="D35" s="117"/>
      <c r="E35" s="117"/>
      <c r="F35" s="117"/>
      <c r="G35" s="117"/>
      <c r="H35" s="117"/>
      <c r="I35" s="161"/>
      <c r="K35" s="39"/>
      <c r="L35" s="39"/>
    </row>
    <row r="36" spans="1:12" s="76" customFormat="1" ht="21" x14ac:dyDescent="0.4">
      <c r="A36" s="117"/>
      <c r="B36" s="283" t="s">
        <v>18</v>
      </c>
      <c r="C36" s="117"/>
      <c r="D36" s="117"/>
      <c r="E36" s="117"/>
      <c r="F36" s="117"/>
      <c r="G36" s="117"/>
      <c r="H36" s="117"/>
      <c r="I36" s="161"/>
      <c r="K36" s="39"/>
      <c r="L36" s="39"/>
    </row>
    <row r="37" spans="1:12" s="66" customFormat="1" ht="18" x14ac:dyDescent="0.35">
      <c r="A37" s="94"/>
      <c r="B37" s="127"/>
      <c r="C37" s="94"/>
      <c r="D37" s="94"/>
      <c r="E37" s="94"/>
      <c r="F37" s="94"/>
      <c r="G37" s="94"/>
      <c r="H37" s="94"/>
      <c r="I37" s="162"/>
      <c r="K37" s="49"/>
      <c r="L37" s="49"/>
    </row>
    <row r="38" spans="1:12" s="66" customFormat="1" ht="18" x14ac:dyDescent="0.35">
      <c r="A38" s="94"/>
      <c r="B38" s="127"/>
      <c r="C38" s="94"/>
      <c r="D38" s="94"/>
      <c r="E38" s="94"/>
      <c r="F38" s="94"/>
      <c r="G38" s="94"/>
      <c r="H38" s="94"/>
      <c r="I38" s="162"/>
      <c r="K38" s="49"/>
      <c r="L38" s="49"/>
    </row>
    <row r="39" spans="1:12" s="66" customFormat="1" ht="18" x14ac:dyDescent="0.35">
      <c r="A39" s="94"/>
      <c r="B39" s="127"/>
      <c r="C39" s="94"/>
      <c r="D39" s="94"/>
      <c r="E39" s="94"/>
      <c r="F39" s="94"/>
      <c r="G39" s="94"/>
      <c r="H39" s="94"/>
      <c r="I39" s="162"/>
      <c r="K39" s="49"/>
      <c r="L39" s="49"/>
    </row>
    <row r="40" spans="1:12" s="66" customFormat="1" ht="18" x14ac:dyDescent="0.35">
      <c r="A40" s="94"/>
      <c r="B40" s="128"/>
      <c r="C40" s="129"/>
      <c r="D40" s="129"/>
      <c r="E40" s="129"/>
      <c r="F40" s="94"/>
      <c r="G40" s="94"/>
      <c r="H40" s="94"/>
      <c r="I40" s="162"/>
      <c r="K40" s="49"/>
      <c r="L40" s="49"/>
    </row>
    <row r="41" spans="1:12" s="76" customFormat="1" ht="21" x14ac:dyDescent="0.4">
      <c r="A41" s="117"/>
      <c r="B41" s="285" t="s">
        <v>19</v>
      </c>
      <c r="C41" s="163"/>
      <c r="D41" s="163"/>
      <c r="E41" s="117"/>
      <c r="F41" s="117"/>
      <c r="G41" s="117"/>
      <c r="H41" s="117"/>
      <c r="I41" s="161"/>
      <c r="K41" s="39"/>
      <c r="L41" s="39"/>
    </row>
    <row r="42" spans="1:12" s="76" customFormat="1" ht="21" x14ac:dyDescent="0.4">
      <c r="A42" s="117"/>
      <c r="B42" s="164" t="s">
        <v>85</v>
      </c>
      <c r="C42" s="164"/>
      <c r="D42" s="164"/>
      <c r="E42" s="165" t="s">
        <v>86</v>
      </c>
      <c r="F42" s="117"/>
      <c r="G42" s="117"/>
      <c r="H42" s="117"/>
      <c r="I42" s="161"/>
      <c r="K42" s="39"/>
      <c r="L42" s="39"/>
    </row>
    <row r="43" spans="1:12" x14ac:dyDescent="0.3">
      <c r="A43" s="58"/>
      <c r="B43" s="58"/>
      <c r="C43" s="58"/>
      <c r="D43" s="58"/>
      <c r="E43" s="58"/>
      <c r="F43" s="58"/>
      <c r="G43" s="58"/>
      <c r="H43" s="60"/>
    </row>
  </sheetData>
  <mergeCells count="19">
    <mergeCell ref="C24:G24"/>
    <mergeCell ref="E6:G6"/>
    <mergeCell ref="B9:B10"/>
    <mergeCell ref="C9:E10"/>
    <mergeCell ref="F9:G10"/>
    <mergeCell ref="C11:E11"/>
    <mergeCell ref="F14:G14"/>
    <mergeCell ref="F16:G16"/>
    <mergeCell ref="F18:G18"/>
    <mergeCell ref="B21:G21"/>
    <mergeCell ref="C22:G22"/>
    <mergeCell ref="C23:G23"/>
    <mergeCell ref="I32:I33"/>
    <mergeCell ref="C33:G33"/>
    <mergeCell ref="B27:G27"/>
    <mergeCell ref="B29:G29"/>
    <mergeCell ref="C30:G30"/>
    <mergeCell ref="C31:G31"/>
    <mergeCell ref="C32:G32"/>
  </mergeCells>
  <pageMargins left="0.70866141732283472" right="0.70866141732283472" top="0.74803149606299213" bottom="0.55118110236220474" header="0.31496062992125984" footer="0.31496062992125984"/>
  <pageSetup paperSize="9" scale="67"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1F531-F63F-499C-9F09-1C73E8453EEC}">
  <sheetPr codeName="Sheet4">
    <tabColor rgb="FF0000FF"/>
    <pageSetUpPr fitToPage="1"/>
  </sheetPr>
  <dimension ref="A1:L36"/>
  <sheetViews>
    <sheetView showGridLines="0" zoomScale="70" zoomScaleNormal="70" workbookViewId="0">
      <selection activeCell="C38" sqref="C38"/>
    </sheetView>
  </sheetViews>
  <sheetFormatPr defaultColWidth="9.109375" defaultRowHeight="14.4" x14ac:dyDescent="0.3"/>
  <cols>
    <col min="1" max="1" width="3" style="62" customWidth="1"/>
    <col min="2" max="2" width="5.88671875" style="62" customWidth="1"/>
    <col min="3" max="3" width="4.5546875" style="62" customWidth="1"/>
    <col min="4" max="4" width="24.88671875" style="62" customWidth="1"/>
    <col min="5" max="5" width="61.109375" style="62" customWidth="1"/>
    <col min="6" max="6" width="13.109375" style="62" customWidth="1"/>
    <col min="7" max="7" width="17.88671875" style="62" customWidth="1"/>
    <col min="8" max="8" width="4.88671875" style="130" customWidth="1"/>
    <col min="9" max="9" width="26.88671875" style="62" customWidth="1"/>
    <col min="10" max="16384" width="9.109375" style="62"/>
  </cols>
  <sheetData>
    <row r="1" spans="1:9" customFormat="1" x14ac:dyDescent="0.3">
      <c r="C1" s="1"/>
      <c r="D1" s="1"/>
    </row>
    <row r="2" spans="1:9" s="81" customFormat="1" ht="23.4" x14ac:dyDescent="0.45">
      <c r="A2" s="63"/>
      <c r="B2" s="267" t="s">
        <v>87</v>
      </c>
      <c r="C2" s="5"/>
      <c r="D2" s="5"/>
      <c r="E2" s="131"/>
      <c r="F2" s="131"/>
      <c r="G2" s="65" t="str">
        <f>'CCF Development Grant Front Pg'!E2</f>
        <v>Version: Jun 2026</v>
      </c>
      <c r="H2" s="132"/>
    </row>
    <row r="3" spans="1:9" s="81" customFormat="1" ht="23.4" x14ac:dyDescent="0.45">
      <c r="A3" s="63"/>
      <c r="B3" s="8" t="s">
        <v>2</v>
      </c>
      <c r="C3" s="10"/>
      <c r="D3" s="10"/>
      <c r="E3" s="11"/>
      <c r="F3" s="11"/>
      <c r="G3" s="12"/>
      <c r="H3" s="4"/>
    </row>
    <row r="4" spans="1:9" s="81" customFormat="1" ht="23.4" x14ac:dyDescent="0.45">
      <c r="A4" s="63"/>
      <c r="B4" s="13"/>
      <c r="C4" s="10"/>
      <c r="D4" s="10"/>
      <c r="E4" s="11"/>
      <c r="F4" s="11"/>
      <c r="G4" s="12"/>
      <c r="H4" s="4"/>
    </row>
    <row r="5" spans="1:9" s="81" customFormat="1" ht="23.4" x14ac:dyDescent="0.45">
      <c r="A5" s="28"/>
      <c r="B5" s="18" t="s">
        <v>88</v>
      </c>
      <c r="C5" s="10"/>
      <c r="D5" s="10"/>
      <c r="E5" s="133" t="str">
        <f>'CCF Development Grant Front Pg'!H5</f>
        <v xml:space="preserve"> </v>
      </c>
      <c r="F5" s="11"/>
      <c r="G5" s="12"/>
      <c r="H5" s="4"/>
    </row>
    <row r="6" spans="1:9" s="81" customFormat="1" ht="49.35" customHeight="1" x14ac:dyDescent="0.45">
      <c r="A6" s="28"/>
      <c r="B6" s="18" t="s">
        <v>4</v>
      </c>
      <c r="C6" s="10"/>
      <c r="D6" s="10"/>
      <c r="E6" s="383">
        <f>'CCF Development Grant Front Pg'!H6</f>
        <v>0</v>
      </c>
      <c r="F6" s="383"/>
      <c r="G6" s="384"/>
      <c r="H6" s="4"/>
    </row>
    <row r="7" spans="1:9" x14ac:dyDescent="0.3">
      <c r="A7" s="26"/>
      <c r="B7" s="21"/>
      <c r="C7" s="23"/>
      <c r="D7" s="23"/>
      <c r="E7" s="135"/>
      <c r="F7" s="24"/>
      <c r="G7" s="25"/>
      <c r="H7"/>
    </row>
    <row r="8" spans="1:9" ht="15" thickBot="1" x14ac:dyDescent="0.35">
      <c r="A8" s="58"/>
      <c r="B8" s="58"/>
      <c r="C8" s="58"/>
      <c r="D8" s="58"/>
      <c r="E8" s="58"/>
      <c r="F8" s="58"/>
      <c r="G8" s="58"/>
      <c r="H8" s="58"/>
    </row>
    <row r="9" spans="1:9" x14ac:dyDescent="0.3">
      <c r="A9" s="91"/>
      <c r="B9" s="385" t="s">
        <v>53</v>
      </c>
      <c r="C9" s="387" t="s">
        <v>54</v>
      </c>
      <c r="D9" s="388"/>
      <c r="E9" s="389"/>
      <c r="F9" s="393" t="s">
        <v>41</v>
      </c>
      <c r="G9" s="394"/>
      <c r="H9" s="58"/>
    </row>
    <row r="10" spans="1:9" ht="30" customHeight="1" thickBot="1" x14ac:dyDescent="0.35">
      <c r="A10" s="91"/>
      <c r="B10" s="386"/>
      <c r="C10" s="390"/>
      <c r="D10" s="391"/>
      <c r="E10" s="392"/>
      <c r="F10" s="395"/>
      <c r="G10" s="396"/>
      <c r="H10" s="58"/>
    </row>
    <row r="11" spans="1:9" s="76" customFormat="1" ht="39.75" customHeight="1" x14ac:dyDescent="0.3">
      <c r="A11" s="117"/>
      <c r="B11" s="136"/>
      <c r="C11" s="405" t="s">
        <v>99</v>
      </c>
      <c r="D11" s="406"/>
      <c r="E11" s="407"/>
      <c r="F11" s="144"/>
      <c r="G11" s="145"/>
      <c r="H11" s="117"/>
    </row>
    <row r="12" spans="1:9" x14ac:dyDescent="0.3">
      <c r="A12" s="58"/>
      <c r="B12" s="139"/>
      <c r="C12" s="111"/>
      <c r="D12" s="112"/>
      <c r="E12" s="113"/>
      <c r="F12" s="114"/>
      <c r="G12" s="140"/>
      <c r="H12" s="58"/>
    </row>
    <row r="13" spans="1:9" s="76" customFormat="1" ht="21" x14ac:dyDescent="0.3">
      <c r="A13" s="117"/>
      <c r="B13" s="146"/>
      <c r="C13" s="166" t="s">
        <v>57</v>
      </c>
      <c r="D13" s="167" t="s">
        <v>58</v>
      </c>
      <c r="E13" s="143"/>
      <c r="F13" s="399">
        <v>0</v>
      </c>
      <c r="G13" s="400"/>
      <c r="H13" s="117"/>
      <c r="I13" s="151"/>
    </row>
    <row r="14" spans="1:9" ht="15" thickBot="1" x14ac:dyDescent="0.35">
      <c r="A14" s="58"/>
      <c r="B14" s="153"/>
      <c r="C14" s="154"/>
      <c r="D14" s="95"/>
      <c r="E14" s="155"/>
      <c r="F14" s="154"/>
      <c r="G14" s="96"/>
      <c r="H14" s="58"/>
    </row>
    <row r="15" spans="1:9" ht="15" thickBot="1" x14ac:dyDescent="0.35">
      <c r="A15" s="58"/>
      <c r="B15" s="58"/>
      <c r="C15" s="58"/>
      <c r="D15" s="58"/>
      <c r="E15" s="58"/>
      <c r="F15" s="58"/>
      <c r="G15" s="58"/>
      <c r="H15" s="58"/>
    </row>
    <row r="16" spans="1:9" s="76" customFormat="1" ht="25.35" customHeight="1" thickBot="1" x14ac:dyDescent="0.35">
      <c r="A16" s="117"/>
      <c r="B16" s="401" t="s">
        <v>90</v>
      </c>
      <c r="C16" s="402"/>
      <c r="D16" s="402"/>
      <c r="E16" s="402"/>
      <c r="F16" s="402"/>
      <c r="G16" s="403"/>
      <c r="H16" s="117"/>
    </row>
    <row r="17" spans="1:12" s="76" customFormat="1" ht="21" x14ac:dyDescent="0.3">
      <c r="A17" s="117"/>
      <c r="B17" s="156" t="s">
        <v>45</v>
      </c>
      <c r="C17" s="352" t="s">
        <v>100</v>
      </c>
      <c r="D17" s="353"/>
      <c r="E17" s="353"/>
      <c r="F17" s="353"/>
      <c r="G17" s="354"/>
      <c r="H17" s="117"/>
    </row>
    <row r="18" spans="1:12" s="76" customFormat="1" ht="46.35" customHeight="1" x14ac:dyDescent="0.3">
      <c r="A18" s="117"/>
      <c r="B18" s="157" t="s">
        <v>53</v>
      </c>
      <c r="C18" s="355" t="s">
        <v>92</v>
      </c>
      <c r="D18" s="356"/>
      <c r="E18" s="356"/>
      <c r="F18" s="356"/>
      <c r="G18" s="357"/>
      <c r="H18" s="117"/>
    </row>
    <row r="19" spans="1:12" s="76" customFormat="1" ht="76.95" customHeight="1" thickBot="1" x14ac:dyDescent="0.35">
      <c r="A19" s="117"/>
      <c r="B19" s="168" t="s">
        <v>59</v>
      </c>
      <c r="C19" s="404" t="s">
        <v>93</v>
      </c>
      <c r="D19" s="381"/>
      <c r="E19" s="381"/>
      <c r="F19" s="381"/>
      <c r="G19" s="382"/>
      <c r="H19" s="117"/>
    </row>
    <row r="20" spans="1:12" x14ac:dyDescent="0.3">
      <c r="A20" s="58"/>
      <c r="B20" s="58"/>
      <c r="C20" s="58"/>
      <c r="D20" s="58"/>
      <c r="E20" s="58"/>
      <c r="F20" s="58"/>
      <c r="G20" s="58"/>
      <c r="H20" s="58"/>
    </row>
    <row r="21" spans="1:12" x14ac:dyDescent="0.3">
      <c r="A21" s="58"/>
      <c r="B21" s="58"/>
      <c r="C21" s="58"/>
      <c r="D21" s="58"/>
      <c r="E21" s="58"/>
      <c r="F21" s="58"/>
      <c r="G21" s="58"/>
      <c r="H21" s="58"/>
    </row>
    <row r="22" spans="1:12" s="76" customFormat="1" ht="21" x14ac:dyDescent="0.3">
      <c r="A22" s="117"/>
      <c r="B22" s="379" t="s">
        <v>94</v>
      </c>
      <c r="C22" s="379"/>
      <c r="D22" s="379"/>
      <c r="E22" s="379"/>
      <c r="F22" s="379"/>
      <c r="G22" s="379"/>
      <c r="H22" s="125"/>
    </row>
    <row r="23" spans="1:12" ht="15.6" x14ac:dyDescent="0.3">
      <c r="A23" s="58"/>
      <c r="B23" s="158"/>
      <c r="C23" s="158"/>
      <c r="D23" s="158"/>
      <c r="E23" s="158"/>
      <c r="F23" s="158"/>
      <c r="G23" s="158"/>
      <c r="H23" s="159"/>
    </row>
    <row r="24" spans="1:12" s="76" customFormat="1" ht="46.35" customHeight="1" x14ac:dyDescent="0.3">
      <c r="A24" s="117"/>
      <c r="B24" s="377" t="s">
        <v>101</v>
      </c>
      <c r="C24" s="377"/>
      <c r="D24" s="377"/>
      <c r="E24" s="377"/>
      <c r="F24" s="377"/>
      <c r="G24" s="377"/>
      <c r="H24" s="125"/>
    </row>
    <row r="25" spans="1:12" s="76" customFormat="1" ht="21" x14ac:dyDescent="0.3">
      <c r="A25" s="117"/>
      <c r="B25" s="160"/>
      <c r="C25" s="160"/>
      <c r="D25" s="160"/>
      <c r="E25" s="160"/>
      <c r="F25" s="160"/>
      <c r="G25" s="160"/>
      <c r="H25" s="125"/>
    </row>
    <row r="26" spans="1:12" s="76" customFormat="1" ht="21" x14ac:dyDescent="0.3">
      <c r="A26" s="117"/>
      <c r="B26" s="160"/>
      <c r="C26" s="160"/>
      <c r="D26" s="160"/>
      <c r="E26" s="160"/>
      <c r="F26" s="160"/>
      <c r="G26" s="160"/>
      <c r="H26" s="125"/>
    </row>
    <row r="27" spans="1:12" s="76" customFormat="1" ht="21" x14ac:dyDescent="0.4">
      <c r="A27" s="117"/>
      <c r="B27" s="282" t="s">
        <v>17</v>
      </c>
      <c r="C27" s="117"/>
      <c r="D27" s="117"/>
      <c r="E27" s="117"/>
      <c r="F27" s="117"/>
      <c r="G27" s="117"/>
      <c r="H27" s="117"/>
      <c r="I27" s="161"/>
      <c r="K27" s="39"/>
      <c r="L27" s="39"/>
    </row>
    <row r="28" spans="1:12" s="76" customFormat="1" ht="21" x14ac:dyDescent="0.4">
      <c r="A28" s="117"/>
      <c r="B28" s="283" t="s">
        <v>18</v>
      </c>
      <c r="C28" s="117"/>
      <c r="D28" s="117"/>
      <c r="E28" s="117"/>
      <c r="F28" s="117"/>
      <c r="G28" s="117"/>
      <c r="H28" s="117"/>
      <c r="I28" s="161"/>
      <c r="K28" s="39"/>
      <c r="L28" s="39"/>
    </row>
    <row r="29" spans="1:12" s="76" customFormat="1" ht="21" x14ac:dyDescent="0.4">
      <c r="A29" s="117"/>
      <c r="B29" s="283"/>
      <c r="C29" s="117"/>
      <c r="D29" s="117"/>
      <c r="E29" s="117"/>
      <c r="F29" s="117"/>
      <c r="G29" s="117"/>
      <c r="H29" s="117"/>
      <c r="I29" s="161"/>
      <c r="K29" s="39"/>
      <c r="L29" s="39"/>
    </row>
    <row r="30" spans="1:12" s="76" customFormat="1" ht="21" x14ac:dyDescent="0.4">
      <c r="A30" s="117"/>
      <c r="B30" s="283"/>
      <c r="C30" s="117"/>
      <c r="D30" s="117"/>
      <c r="E30" s="117"/>
      <c r="F30" s="117"/>
      <c r="G30" s="117"/>
      <c r="H30" s="117"/>
      <c r="I30" s="161"/>
      <c r="K30" s="39"/>
      <c r="L30" s="39"/>
    </row>
    <row r="31" spans="1:12" s="66" customFormat="1" ht="18" x14ac:dyDescent="0.35">
      <c r="A31" s="94"/>
      <c r="B31" s="127"/>
      <c r="C31" s="94"/>
      <c r="D31" s="94"/>
      <c r="E31" s="94"/>
      <c r="F31" s="94"/>
      <c r="G31" s="94"/>
      <c r="H31" s="94"/>
      <c r="I31" s="162"/>
      <c r="K31" s="49"/>
      <c r="L31" s="49"/>
    </row>
    <row r="32" spans="1:12" s="66" customFormat="1" ht="18" x14ac:dyDescent="0.35">
      <c r="A32" s="94"/>
      <c r="B32" s="128"/>
      <c r="C32" s="129"/>
      <c r="D32" s="129"/>
      <c r="E32" s="129"/>
      <c r="F32" s="94"/>
      <c r="G32" s="94"/>
      <c r="H32" s="94"/>
      <c r="I32" s="162"/>
      <c r="K32" s="49"/>
      <c r="L32" s="49"/>
    </row>
    <row r="33" spans="1:12" s="76" customFormat="1" ht="21" x14ac:dyDescent="0.4">
      <c r="A33" s="117"/>
      <c r="B33" s="285" t="s">
        <v>19</v>
      </c>
      <c r="C33" s="163"/>
      <c r="D33" s="163"/>
      <c r="E33" s="117"/>
      <c r="F33" s="117"/>
      <c r="G33" s="117"/>
      <c r="H33" s="117"/>
      <c r="I33" s="161"/>
      <c r="K33" s="39"/>
      <c r="L33" s="39"/>
    </row>
    <row r="34" spans="1:12" s="76" customFormat="1" ht="21" x14ac:dyDescent="0.4">
      <c r="A34" s="117"/>
      <c r="B34" s="164" t="s">
        <v>85</v>
      </c>
      <c r="C34" s="164"/>
      <c r="D34" s="164"/>
      <c r="E34" s="165" t="s">
        <v>86</v>
      </c>
      <c r="F34" s="117"/>
      <c r="G34" s="117"/>
      <c r="H34" s="117"/>
      <c r="I34" s="161"/>
      <c r="K34" s="39"/>
      <c r="L34" s="39"/>
    </row>
    <row r="35" spans="1:12" x14ac:dyDescent="0.3">
      <c r="A35" s="58"/>
      <c r="B35" s="100"/>
      <c r="C35" s="42"/>
      <c r="D35" s="42"/>
      <c r="E35" s="42"/>
      <c r="F35" s="1"/>
      <c r="G35" s="169"/>
      <c r="H35" s="170"/>
    </row>
    <row r="36" spans="1:12" ht="18" x14ac:dyDescent="0.3">
      <c r="G36" s="66"/>
    </row>
  </sheetData>
  <mergeCells count="12">
    <mergeCell ref="F13:G13"/>
    <mergeCell ref="E6:G6"/>
    <mergeCell ref="B9:B10"/>
    <mergeCell ref="C9:E10"/>
    <mergeCell ref="F9:G10"/>
    <mergeCell ref="C11:E11"/>
    <mergeCell ref="B24:G24"/>
    <mergeCell ref="B16:G16"/>
    <mergeCell ref="C17:G17"/>
    <mergeCell ref="C18:G18"/>
    <mergeCell ref="C19:G19"/>
    <mergeCell ref="B22:G22"/>
  </mergeCells>
  <pageMargins left="0.70866141732283472" right="0.70866141732283472" top="0.74803149606299213" bottom="0.55118110236220474" header="0.31496062992125984" footer="0.31496062992125984"/>
  <pageSetup paperSize="9" scale="68" orientation="portrait" r:id="rId1"/>
  <headerFooter>
    <oddFooter>&amp;L&amp;A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D8B58-7E98-4B42-BFF6-9821613F8ED0}">
  <sheetPr codeName="Sheet5">
    <tabColor rgb="FF0000FF"/>
    <pageSetUpPr fitToPage="1"/>
  </sheetPr>
  <dimension ref="A1:L61"/>
  <sheetViews>
    <sheetView showGridLines="0" topLeftCell="A3" zoomScale="70" zoomScaleNormal="70" workbookViewId="0">
      <selection activeCell="N17" sqref="N17"/>
    </sheetView>
  </sheetViews>
  <sheetFormatPr defaultColWidth="9.109375" defaultRowHeight="14.4" x14ac:dyDescent="0.3"/>
  <cols>
    <col min="1" max="1" width="3" style="62" customWidth="1"/>
    <col min="2" max="2" width="5.88671875" style="62" customWidth="1"/>
    <col min="3" max="3" width="4.5546875" style="62" customWidth="1"/>
    <col min="4" max="4" width="23.88671875" style="62" customWidth="1"/>
    <col min="5" max="5" width="82.33203125" style="62" customWidth="1"/>
    <col min="6" max="6" width="14" style="62" customWidth="1"/>
    <col min="7" max="7" width="18.5546875" style="62" customWidth="1"/>
    <col min="8" max="8" width="6.109375" style="130" customWidth="1"/>
    <col min="9" max="9" width="26.88671875" style="62" customWidth="1"/>
    <col min="10" max="16384" width="9.109375" style="62"/>
  </cols>
  <sheetData>
    <row r="1" spans="1:9" customFormat="1" x14ac:dyDescent="0.3">
      <c r="C1" s="1"/>
      <c r="D1" s="1"/>
    </row>
    <row r="2" spans="1:9" s="81" customFormat="1" ht="23.4" x14ac:dyDescent="0.45">
      <c r="A2" s="63"/>
      <c r="B2" s="267" t="s">
        <v>87</v>
      </c>
      <c r="C2" s="5"/>
      <c r="D2" s="5"/>
      <c r="E2" s="131"/>
      <c r="F2" s="131"/>
      <c r="G2" s="65" t="str">
        <f>'CCF Development Grant Front Pg'!E2</f>
        <v>Version: Jun 2026</v>
      </c>
      <c r="H2" s="132"/>
    </row>
    <row r="3" spans="1:9" s="81" customFormat="1" ht="23.4" x14ac:dyDescent="0.45">
      <c r="A3" s="63"/>
      <c r="B3" s="8" t="s">
        <v>2</v>
      </c>
      <c r="C3" s="10"/>
      <c r="D3" s="10"/>
      <c r="E3" s="11"/>
      <c r="F3" s="11"/>
      <c r="G3" s="12"/>
      <c r="H3" s="4"/>
    </row>
    <row r="4" spans="1:9" s="81" customFormat="1" ht="23.4" x14ac:dyDescent="0.45">
      <c r="A4" s="63"/>
      <c r="B4" s="13"/>
      <c r="C4" s="10"/>
      <c r="D4" s="10"/>
      <c r="E4" s="11"/>
      <c r="F4" s="11"/>
      <c r="G4" s="12"/>
      <c r="H4" s="4"/>
    </row>
    <row r="5" spans="1:9" s="81" customFormat="1" ht="23.4" x14ac:dyDescent="0.45">
      <c r="A5" s="28"/>
      <c r="B5" s="18" t="s">
        <v>88</v>
      </c>
      <c r="C5" s="10"/>
      <c r="D5" s="10"/>
      <c r="E5" s="133" t="str">
        <f>'CCF Development Grant Front Pg'!H5</f>
        <v xml:space="preserve"> </v>
      </c>
      <c r="F5" s="11"/>
      <c r="G5" s="12"/>
      <c r="H5" s="4"/>
    </row>
    <row r="6" spans="1:9" s="81" customFormat="1" ht="50.1" customHeight="1" x14ac:dyDescent="0.45">
      <c r="A6" s="28"/>
      <c r="B6" s="18" t="s">
        <v>4</v>
      </c>
      <c r="C6" s="10"/>
      <c r="D6" s="10"/>
      <c r="E6" s="383">
        <f>'CCF Development Grant Front Pg'!H6</f>
        <v>0</v>
      </c>
      <c r="F6" s="383"/>
      <c r="G6" s="384"/>
      <c r="H6" s="4"/>
    </row>
    <row r="7" spans="1:9" x14ac:dyDescent="0.3">
      <c r="A7" s="26"/>
      <c r="B7" s="21"/>
      <c r="C7" s="23"/>
      <c r="D7" s="23"/>
      <c r="E7" s="135"/>
      <c r="F7" s="24"/>
      <c r="G7" s="25"/>
      <c r="H7"/>
    </row>
    <row r="8" spans="1:9" ht="15" thickBot="1" x14ac:dyDescent="0.35">
      <c r="A8" s="58"/>
      <c r="B8" s="58"/>
      <c r="C8" s="58"/>
      <c r="D8" s="58"/>
      <c r="E8" s="58"/>
      <c r="F8" s="58"/>
      <c r="G8" s="58"/>
      <c r="H8" s="58"/>
    </row>
    <row r="9" spans="1:9" x14ac:dyDescent="0.3">
      <c r="A9" s="91"/>
      <c r="B9" s="440" t="s">
        <v>59</v>
      </c>
      <c r="C9" s="387" t="s">
        <v>60</v>
      </c>
      <c r="D9" s="388"/>
      <c r="E9" s="389"/>
      <c r="F9" s="393" t="s">
        <v>41</v>
      </c>
      <c r="G9" s="394"/>
      <c r="H9" s="58"/>
    </row>
    <row r="10" spans="1:9" ht="30.75" customHeight="1" thickBot="1" x14ac:dyDescent="0.35">
      <c r="A10" s="91"/>
      <c r="B10" s="441"/>
      <c r="C10" s="390"/>
      <c r="D10" s="391"/>
      <c r="E10" s="392"/>
      <c r="F10" s="395"/>
      <c r="G10" s="396"/>
      <c r="H10" s="58"/>
    </row>
    <row r="11" spans="1:9" s="76" customFormat="1" ht="48.75" customHeight="1" x14ac:dyDescent="0.3">
      <c r="A11" s="117"/>
      <c r="B11" s="136"/>
      <c r="C11" s="405" t="s">
        <v>99</v>
      </c>
      <c r="D11" s="406"/>
      <c r="E11" s="407"/>
      <c r="F11" s="144"/>
      <c r="G11" s="145"/>
      <c r="H11" s="117"/>
    </row>
    <row r="12" spans="1:9" x14ac:dyDescent="0.3">
      <c r="A12" s="58"/>
      <c r="B12" s="139"/>
      <c r="C12" s="111"/>
      <c r="D12" s="112"/>
      <c r="E12" s="113"/>
      <c r="F12" s="114"/>
      <c r="G12" s="140"/>
      <c r="H12" s="58"/>
    </row>
    <row r="13" spans="1:9" ht="21" x14ac:dyDescent="0.3">
      <c r="A13" s="58"/>
      <c r="B13" s="171" t="s">
        <v>47</v>
      </c>
      <c r="C13" s="435" t="s">
        <v>62</v>
      </c>
      <c r="D13" s="436"/>
      <c r="E13" s="437"/>
      <c r="F13" s="114"/>
      <c r="G13" s="140"/>
      <c r="H13" s="58"/>
    </row>
    <row r="14" spans="1:9" s="76" customFormat="1" ht="33.6" customHeight="1" x14ac:dyDescent="0.3">
      <c r="A14" s="117"/>
      <c r="B14" s="171"/>
      <c r="C14" s="293" t="s">
        <v>57</v>
      </c>
      <c r="D14" s="415" t="s">
        <v>63</v>
      </c>
      <c r="E14" s="416"/>
      <c r="F14" s="438">
        <v>0</v>
      </c>
      <c r="G14" s="439"/>
      <c r="H14" s="117"/>
      <c r="I14" s="151"/>
    </row>
    <row r="15" spans="1:9" x14ac:dyDescent="0.3">
      <c r="A15" s="58"/>
      <c r="B15" s="149"/>
      <c r="C15" s="116"/>
      <c r="D15" s="426"/>
      <c r="E15" s="427"/>
      <c r="F15" s="172"/>
      <c r="G15" s="173"/>
      <c r="H15" s="58"/>
      <c r="I15" s="174"/>
    </row>
    <row r="16" spans="1:9" s="76" customFormat="1" ht="21" x14ac:dyDescent="0.3">
      <c r="A16" s="117"/>
      <c r="B16" s="171" t="s">
        <v>49</v>
      </c>
      <c r="C16" s="141" t="s">
        <v>102</v>
      </c>
      <c r="D16" s="147"/>
      <c r="E16" s="143"/>
      <c r="F16" s="144"/>
      <c r="G16" s="145"/>
      <c r="H16" s="117"/>
    </row>
    <row r="17" spans="1:9" s="76" customFormat="1" ht="63.6" customHeight="1" x14ac:dyDescent="0.4">
      <c r="A17" s="117"/>
      <c r="B17" s="175"/>
      <c r="C17" s="307" t="s">
        <v>57</v>
      </c>
      <c r="D17" s="413" t="s">
        <v>103</v>
      </c>
      <c r="E17" s="414"/>
      <c r="F17" s="409"/>
      <c r="G17" s="410"/>
      <c r="H17" s="117"/>
      <c r="I17" s="151"/>
    </row>
    <row r="18" spans="1:9" s="76" customFormat="1" ht="27" customHeight="1" x14ac:dyDescent="0.3">
      <c r="A18" s="117"/>
      <c r="B18" s="175"/>
      <c r="C18" s="308" t="s">
        <v>57</v>
      </c>
      <c r="D18" s="415" t="s">
        <v>104</v>
      </c>
      <c r="E18" s="416"/>
      <c r="F18" s="411"/>
      <c r="G18" s="412"/>
      <c r="H18" s="117"/>
      <c r="I18" s="151"/>
    </row>
    <row r="19" spans="1:9" x14ac:dyDescent="0.3">
      <c r="A19" s="58"/>
      <c r="B19" s="110"/>
      <c r="C19" s="111"/>
      <c r="D19" s="112"/>
      <c r="E19" s="113"/>
      <c r="F19" s="114"/>
      <c r="G19" s="93"/>
      <c r="H19" s="58"/>
    </row>
    <row r="20" spans="1:9" s="76" customFormat="1" ht="21" x14ac:dyDescent="0.3">
      <c r="A20" s="117"/>
      <c r="B20" s="171" t="s">
        <v>51</v>
      </c>
      <c r="C20" s="176" t="s">
        <v>68</v>
      </c>
      <c r="D20" s="142"/>
      <c r="E20" s="143"/>
      <c r="F20" s="178"/>
      <c r="G20" s="179"/>
      <c r="H20" s="117"/>
    </row>
    <row r="21" spans="1:9" s="76" customFormat="1" ht="65.400000000000006" customHeight="1" x14ac:dyDescent="0.4">
      <c r="A21" s="117"/>
      <c r="B21" s="171"/>
      <c r="C21" s="307" t="s">
        <v>57</v>
      </c>
      <c r="D21" s="428" t="s">
        <v>105</v>
      </c>
      <c r="E21" s="429"/>
      <c r="F21" s="430"/>
      <c r="G21" s="431"/>
      <c r="H21" s="117"/>
    </row>
    <row r="22" spans="1:9" s="76" customFormat="1" ht="25.95" customHeight="1" x14ac:dyDescent="0.3">
      <c r="A22" s="117"/>
      <c r="B22" s="171"/>
      <c r="C22" s="308" t="s">
        <v>57</v>
      </c>
      <c r="D22" s="415" t="s">
        <v>104</v>
      </c>
      <c r="E22" s="416"/>
      <c r="F22" s="411"/>
      <c r="G22" s="412"/>
      <c r="H22" s="117"/>
      <c r="I22" s="151"/>
    </row>
    <row r="23" spans="1:9" x14ac:dyDescent="0.3">
      <c r="A23" s="58"/>
      <c r="B23" s="115"/>
      <c r="C23" s="114"/>
      <c r="D23" s="92"/>
      <c r="E23" s="113"/>
      <c r="F23" s="114"/>
      <c r="G23" s="93"/>
      <c r="H23" s="58"/>
    </row>
    <row r="24" spans="1:9" s="76" customFormat="1" ht="21" x14ac:dyDescent="0.3">
      <c r="A24" s="117"/>
      <c r="B24" s="171" t="s">
        <v>106</v>
      </c>
      <c r="C24" s="176" t="s">
        <v>107</v>
      </c>
      <c r="D24" s="142"/>
      <c r="E24" s="143"/>
      <c r="F24" s="178"/>
      <c r="G24" s="179"/>
      <c r="H24" s="117"/>
    </row>
    <row r="25" spans="1:9" s="76" customFormat="1" ht="41.4" customHeight="1" x14ac:dyDescent="0.4">
      <c r="A25" s="117"/>
      <c r="B25" s="171"/>
      <c r="C25" s="307" t="s">
        <v>57</v>
      </c>
      <c r="D25" s="413" t="s">
        <v>108</v>
      </c>
      <c r="E25" s="414"/>
      <c r="F25" s="409"/>
      <c r="G25" s="410"/>
      <c r="H25" s="117"/>
    </row>
    <row r="26" spans="1:9" s="76" customFormat="1" ht="19.2" customHeight="1" x14ac:dyDescent="0.3">
      <c r="A26" s="117"/>
      <c r="B26" s="171"/>
      <c r="C26" s="308" t="s">
        <v>57</v>
      </c>
      <c r="D26" s="415" t="s">
        <v>104</v>
      </c>
      <c r="E26" s="416"/>
      <c r="F26" s="411"/>
      <c r="G26" s="412"/>
      <c r="H26" s="117"/>
      <c r="I26" s="151"/>
    </row>
    <row r="27" spans="1:9" s="76" customFormat="1" ht="22.2" customHeight="1" x14ac:dyDescent="0.3">
      <c r="A27" s="117"/>
      <c r="B27" s="171"/>
      <c r="C27" s="308"/>
      <c r="D27" s="310"/>
      <c r="E27" s="311"/>
      <c r="F27" s="114"/>
      <c r="G27" s="93"/>
      <c r="H27" s="117"/>
      <c r="I27" s="151"/>
    </row>
    <row r="28" spans="1:9" s="76" customFormat="1" ht="54.6" customHeight="1" x14ac:dyDescent="0.3">
      <c r="A28" s="117"/>
      <c r="B28" s="171"/>
      <c r="C28" s="432" t="s">
        <v>109</v>
      </c>
      <c r="D28" s="433"/>
      <c r="E28" s="434"/>
      <c r="F28" s="114"/>
      <c r="G28" s="93"/>
      <c r="H28" s="117"/>
      <c r="I28" s="151"/>
    </row>
    <row r="29" spans="1:9" ht="15" thickBot="1" x14ac:dyDescent="0.35">
      <c r="A29" s="58"/>
      <c r="B29" s="180"/>
      <c r="C29" s="154"/>
      <c r="D29" s="309"/>
      <c r="E29" s="181"/>
      <c r="F29" s="182"/>
      <c r="G29" s="96"/>
      <c r="H29" s="58"/>
    </row>
    <row r="30" spans="1:9" ht="15" thickBot="1" x14ac:dyDescent="0.35">
      <c r="A30" s="58"/>
      <c r="B30" s="58"/>
      <c r="C30" s="58"/>
      <c r="D30" s="58"/>
      <c r="E30" s="58"/>
      <c r="F30" s="58"/>
      <c r="G30" s="58"/>
      <c r="H30" s="60"/>
    </row>
    <row r="31" spans="1:9" s="76" customFormat="1" ht="21.6" thickBot="1" x14ac:dyDescent="0.35">
      <c r="A31" s="117"/>
      <c r="B31" s="423" t="s">
        <v>90</v>
      </c>
      <c r="C31" s="424"/>
      <c r="D31" s="424"/>
      <c r="E31" s="424"/>
      <c r="F31" s="424"/>
      <c r="G31" s="425"/>
      <c r="H31" s="125"/>
    </row>
    <row r="32" spans="1:9" s="76" customFormat="1" ht="21" x14ac:dyDescent="0.3">
      <c r="A32" s="117"/>
      <c r="B32" s="156" t="s">
        <v>45</v>
      </c>
      <c r="C32" s="352" t="s">
        <v>91</v>
      </c>
      <c r="D32" s="353"/>
      <c r="E32" s="353"/>
      <c r="F32" s="353"/>
      <c r="G32" s="354"/>
      <c r="H32" s="117"/>
    </row>
    <row r="33" spans="1:8" ht="46.5" customHeight="1" x14ac:dyDescent="0.3">
      <c r="A33" s="58"/>
      <c r="B33" s="157" t="s">
        <v>53</v>
      </c>
      <c r="C33" s="355" t="s">
        <v>92</v>
      </c>
      <c r="D33" s="356"/>
      <c r="E33" s="356"/>
      <c r="F33" s="356"/>
      <c r="G33" s="357"/>
      <c r="H33" s="58"/>
    </row>
    <row r="34" spans="1:8" ht="73.5" customHeight="1" thickBot="1" x14ac:dyDescent="0.35">
      <c r="A34" s="58"/>
      <c r="B34" s="168" t="s">
        <v>59</v>
      </c>
      <c r="C34" s="358" t="s">
        <v>93</v>
      </c>
      <c r="D34" s="381"/>
      <c r="E34" s="381"/>
      <c r="F34" s="381"/>
      <c r="G34" s="382"/>
      <c r="H34" s="58"/>
    </row>
    <row r="35" spans="1:8" x14ac:dyDescent="0.3">
      <c r="A35" s="58"/>
      <c r="B35" s="58"/>
      <c r="C35" s="58"/>
      <c r="D35" s="58"/>
      <c r="E35" s="58"/>
      <c r="F35" s="58"/>
      <c r="G35" s="58"/>
      <c r="H35" s="60"/>
    </row>
    <row r="36" spans="1:8" x14ac:dyDescent="0.3">
      <c r="A36" s="58"/>
      <c r="B36" s="58"/>
      <c r="C36" s="58"/>
      <c r="D36" s="58"/>
      <c r="E36" s="58"/>
      <c r="F36" s="58"/>
      <c r="G36" s="58"/>
      <c r="H36" s="60"/>
    </row>
    <row r="37" spans="1:8" s="76" customFormat="1" ht="21" x14ac:dyDescent="0.3">
      <c r="A37" s="117"/>
      <c r="B37" s="379" t="s">
        <v>94</v>
      </c>
      <c r="C37" s="379"/>
      <c r="D37" s="379"/>
      <c r="E37" s="379"/>
      <c r="F37" s="379"/>
      <c r="G37" s="379"/>
      <c r="H37" s="125"/>
    </row>
    <row r="38" spans="1:8" x14ac:dyDescent="0.3">
      <c r="A38" s="58"/>
      <c r="B38" s="158"/>
      <c r="C38" s="158"/>
      <c r="D38" s="158"/>
      <c r="E38" s="158"/>
      <c r="F38" s="158"/>
      <c r="G38" s="158"/>
      <c r="H38" s="60"/>
    </row>
    <row r="39" spans="1:8" s="76" customFormat="1" ht="34.200000000000003" customHeight="1" x14ac:dyDescent="0.3">
      <c r="A39" s="117"/>
      <c r="B39" s="377" t="s">
        <v>110</v>
      </c>
      <c r="C39" s="377"/>
      <c r="D39" s="377"/>
      <c r="E39" s="377"/>
      <c r="F39" s="377"/>
      <c r="G39" s="377"/>
      <c r="H39" s="117"/>
    </row>
    <row r="40" spans="1:8" s="76" customFormat="1" ht="21" x14ac:dyDescent="0.3">
      <c r="A40" s="117"/>
      <c r="B40" s="298" t="s">
        <v>47</v>
      </c>
      <c r="C40" s="422" t="s">
        <v>111</v>
      </c>
      <c r="D40" s="422"/>
      <c r="E40" s="422"/>
      <c r="F40" s="422"/>
      <c r="G40" s="422"/>
      <c r="H40" s="125"/>
    </row>
    <row r="41" spans="1:8" s="76" customFormat="1" ht="46.35" customHeight="1" x14ac:dyDescent="0.3">
      <c r="A41" s="117"/>
      <c r="B41" s="117"/>
      <c r="C41" s="183" t="s">
        <v>74</v>
      </c>
      <c r="D41" s="417" t="s">
        <v>112</v>
      </c>
      <c r="E41" s="417"/>
      <c r="F41" s="417"/>
      <c r="G41" s="417"/>
      <c r="H41" s="184"/>
    </row>
    <row r="42" spans="1:8" s="76" customFormat="1" ht="21" x14ac:dyDescent="0.3">
      <c r="A42" s="117"/>
      <c r="B42" s="298" t="s">
        <v>49</v>
      </c>
      <c r="C42" s="420" t="s">
        <v>102</v>
      </c>
      <c r="D42" s="420"/>
      <c r="E42" s="420"/>
      <c r="F42" s="185"/>
      <c r="G42" s="185"/>
      <c r="H42" s="184"/>
    </row>
    <row r="43" spans="1:8" s="76" customFormat="1" ht="21" x14ac:dyDescent="0.3">
      <c r="A43" s="117"/>
      <c r="B43" s="117"/>
      <c r="C43" s="183" t="s">
        <v>74</v>
      </c>
      <c r="D43" s="417" t="s">
        <v>113</v>
      </c>
      <c r="E43" s="417"/>
      <c r="F43" s="417"/>
      <c r="G43" s="417"/>
      <c r="H43" s="184"/>
    </row>
    <row r="44" spans="1:8" s="76" customFormat="1" ht="26.4" customHeight="1" x14ac:dyDescent="0.3">
      <c r="A44" s="117"/>
      <c r="B44" s="299" t="s">
        <v>51</v>
      </c>
      <c r="C44" s="421" t="s">
        <v>68</v>
      </c>
      <c r="D44" s="421"/>
      <c r="E44" s="421"/>
      <c r="F44" s="421"/>
      <c r="G44" s="421"/>
      <c r="H44" s="184"/>
    </row>
    <row r="45" spans="1:8" s="76" customFormat="1" ht="47.1" customHeight="1" x14ac:dyDescent="0.3">
      <c r="A45" s="117"/>
      <c r="B45" s="117"/>
      <c r="C45" s="186" t="s">
        <v>57</v>
      </c>
      <c r="D45" s="417" t="s">
        <v>114</v>
      </c>
      <c r="E45" s="417"/>
      <c r="F45" s="417"/>
      <c r="G45" s="417"/>
      <c r="H45" s="184"/>
    </row>
    <row r="46" spans="1:8" s="76" customFormat="1" ht="21" x14ac:dyDescent="0.3">
      <c r="A46" s="117"/>
      <c r="B46" s="298" t="s">
        <v>106</v>
      </c>
      <c r="C46" s="422" t="s">
        <v>115</v>
      </c>
      <c r="D46" s="422"/>
      <c r="E46" s="422"/>
      <c r="F46" s="422"/>
      <c r="G46" s="422"/>
      <c r="H46" s="184"/>
    </row>
    <row r="47" spans="1:8" s="76" customFormat="1" ht="45" customHeight="1" x14ac:dyDescent="0.3">
      <c r="A47" s="117"/>
      <c r="B47" s="117"/>
      <c r="C47" s="186" t="s">
        <v>74</v>
      </c>
      <c r="D47" s="417" t="s">
        <v>116</v>
      </c>
      <c r="E47" s="417"/>
      <c r="F47" s="417"/>
      <c r="G47" s="417"/>
      <c r="H47" s="184"/>
    </row>
    <row r="48" spans="1:8" s="76" customFormat="1" ht="34.950000000000003" customHeight="1" x14ac:dyDescent="0.3">
      <c r="A48" s="117"/>
      <c r="B48" s="117"/>
      <c r="C48" s="186"/>
      <c r="D48" s="186"/>
      <c r="E48" s="160"/>
      <c r="F48" s="160"/>
      <c r="G48" s="160"/>
      <c r="H48" s="184"/>
    </row>
    <row r="49" spans="1:12" s="76" customFormat="1" ht="49.95" customHeight="1" x14ac:dyDescent="0.3">
      <c r="A49" s="117"/>
      <c r="B49" s="377" t="s">
        <v>117</v>
      </c>
      <c r="C49" s="377"/>
      <c r="D49" s="377"/>
      <c r="E49" s="377"/>
      <c r="F49" s="377"/>
      <c r="G49" s="377"/>
      <c r="H49" s="184"/>
    </row>
    <row r="50" spans="1:12" s="76" customFormat="1" ht="27" customHeight="1" x14ac:dyDescent="0.3">
      <c r="A50" s="117"/>
      <c r="B50" s="418" t="s">
        <v>118</v>
      </c>
      <c r="C50" s="419"/>
      <c r="D50" s="419"/>
      <c r="E50" s="419"/>
      <c r="F50" s="419"/>
      <c r="G50" s="419"/>
      <c r="H50" s="184"/>
    </row>
    <row r="51" spans="1:12" s="297" customFormat="1" ht="31.2" customHeight="1" x14ac:dyDescent="0.3">
      <c r="A51" s="295"/>
      <c r="B51" s="408" t="s">
        <v>119</v>
      </c>
      <c r="C51" s="408"/>
      <c r="D51" s="408"/>
      <c r="E51" s="408"/>
      <c r="F51" s="408"/>
      <c r="G51" s="408"/>
      <c r="H51" s="296"/>
    </row>
    <row r="52" spans="1:12" s="76" customFormat="1" ht="11.4" customHeight="1" x14ac:dyDescent="0.3">
      <c r="A52" s="117"/>
      <c r="B52" s="294"/>
      <c r="C52" s="294"/>
      <c r="D52" s="294"/>
      <c r="E52" s="294"/>
      <c r="F52" s="294"/>
      <c r="G52" s="294"/>
      <c r="H52" s="125"/>
    </row>
    <row r="53" spans="1:12" s="76" customFormat="1" ht="21" x14ac:dyDescent="0.4">
      <c r="A53" s="117"/>
      <c r="B53" s="282" t="s">
        <v>17</v>
      </c>
      <c r="C53" s="117"/>
      <c r="D53" s="117"/>
      <c r="E53" s="117"/>
      <c r="F53" s="117"/>
      <c r="G53" s="117"/>
      <c r="H53" s="117"/>
      <c r="I53" s="161"/>
      <c r="K53" s="39"/>
      <c r="L53" s="39"/>
    </row>
    <row r="54" spans="1:12" s="76" customFormat="1" ht="21" x14ac:dyDescent="0.4">
      <c r="A54" s="117"/>
      <c r="B54" s="283" t="s">
        <v>18</v>
      </c>
      <c r="C54" s="117"/>
      <c r="D54" s="117"/>
      <c r="E54" s="117"/>
      <c r="F54" s="117"/>
      <c r="G54" s="117"/>
      <c r="H54" s="117"/>
      <c r="I54" s="161"/>
      <c r="K54" s="39"/>
      <c r="L54" s="39"/>
    </row>
    <row r="55" spans="1:12" s="76" customFormat="1" ht="21" x14ac:dyDescent="0.4">
      <c r="A55" s="117"/>
      <c r="B55" s="283"/>
      <c r="C55" s="117"/>
      <c r="D55" s="117"/>
      <c r="E55" s="117"/>
      <c r="F55" s="117"/>
      <c r="G55" s="117"/>
      <c r="H55" s="117"/>
      <c r="I55" s="161"/>
      <c r="K55" s="39"/>
      <c r="L55" s="39"/>
    </row>
    <row r="56" spans="1:12" s="76" customFormat="1" ht="21" x14ac:dyDescent="0.4">
      <c r="A56" s="117"/>
      <c r="B56" s="283"/>
      <c r="C56" s="117"/>
      <c r="D56" s="117"/>
      <c r="E56" s="117"/>
      <c r="F56" s="117"/>
      <c r="G56" s="117"/>
      <c r="H56" s="117"/>
      <c r="I56" s="161"/>
      <c r="K56" s="39"/>
      <c r="L56" s="39"/>
    </row>
    <row r="57" spans="1:12" s="76" customFormat="1" ht="21" x14ac:dyDescent="0.4">
      <c r="A57" s="117"/>
      <c r="B57" s="44"/>
      <c r="C57" s="117"/>
      <c r="D57" s="117"/>
      <c r="E57" s="117"/>
      <c r="F57" s="117"/>
      <c r="G57" s="117"/>
      <c r="H57" s="117"/>
      <c r="I57" s="161"/>
      <c r="K57" s="39"/>
      <c r="L57" s="39"/>
    </row>
    <row r="58" spans="1:12" s="76" customFormat="1" ht="21" x14ac:dyDescent="0.4">
      <c r="A58" s="117"/>
      <c r="B58" s="50"/>
      <c r="C58" s="187"/>
      <c r="D58" s="187"/>
      <c r="E58" s="187"/>
      <c r="F58" s="117"/>
      <c r="G58" s="117"/>
      <c r="H58" s="117"/>
      <c r="I58" s="161"/>
      <c r="K58" s="39"/>
      <c r="L58" s="39"/>
    </row>
    <row r="59" spans="1:12" s="76" customFormat="1" ht="21" x14ac:dyDescent="0.4">
      <c r="A59" s="117"/>
      <c r="B59" s="285" t="s">
        <v>19</v>
      </c>
      <c r="C59" s="163"/>
      <c r="D59" s="163"/>
      <c r="E59" s="117"/>
      <c r="F59" s="117"/>
      <c r="G59" s="117"/>
      <c r="H59" s="117"/>
      <c r="I59" s="161"/>
      <c r="K59" s="39"/>
      <c r="L59" s="39"/>
    </row>
    <row r="60" spans="1:12" s="76" customFormat="1" ht="21" x14ac:dyDescent="0.4">
      <c r="A60" s="117"/>
      <c r="B60" s="164" t="s">
        <v>85</v>
      </c>
      <c r="C60" s="164"/>
      <c r="D60" s="164"/>
      <c r="E60" s="165" t="s">
        <v>86</v>
      </c>
      <c r="F60" s="117"/>
      <c r="G60" s="117"/>
      <c r="H60" s="117"/>
      <c r="I60" s="161"/>
      <c r="K60" s="39"/>
      <c r="L60" s="39"/>
    </row>
    <row r="61" spans="1:12" x14ac:dyDescent="0.3">
      <c r="A61" s="58"/>
      <c r="B61" s="58"/>
      <c r="C61" s="58"/>
      <c r="D61" s="58"/>
      <c r="E61" s="58"/>
      <c r="F61" s="58"/>
      <c r="G61" s="58"/>
      <c r="H61" s="170"/>
    </row>
  </sheetData>
  <mergeCells count="36">
    <mergeCell ref="C13:E13"/>
    <mergeCell ref="D14:E14"/>
    <mergeCell ref="F14:G14"/>
    <mergeCell ref="E6:G6"/>
    <mergeCell ref="B9:B10"/>
    <mergeCell ref="C9:E10"/>
    <mergeCell ref="F9:G10"/>
    <mergeCell ref="C11:E11"/>
    <mergeCell ref="D15:E15"/>
    <mergeCell ref="D17:E17"/>
    <mergeCell ref="D21:E21"/>
    <mergeCell ref="C40:G40"/>
    <mergeCell ref="D41:G41"/>
    <mergeCell ref="D22:E22"/>
    <mergeCell ref="F21:G22"/>
    <mergeCell ref="C32:G32"/>
    <mergeCell ref="C33:G33"/>
    <mergeCell ref="B39:G39"/>
    <mergeCell ref="D18:E18"/>
    <mergeCell ref="F17:G18"/>
    <mergeCell ref="C34:G34"/>
    <mergeCell ref="B37:G37"/>
    <mergeCell ref="C28:E28"/>
    <mergeCell ref="B51:G51"/>
    <mergeCell ref="F25:G26"/>
    <mergeCell ref="D25:E25"/>
    <mergeCell ref="D26:E26"/>
    <mergeCell ref="D47:G47"/>
    <mergeCell ref="B50:G50"/>
    <mergeCell ref="B49:G49"/>
    <mergeCell ref="C42:E42"/>
    <mergeCell ref="C44:G44"/>
    <mergeCell ref="D45:G45"/>
    <mergeCell ref="C46:G46"/>
    <mergeCell ref="D43:G43"/>
    <mergeCell ref="B31:G31"/>
  </mergeCells>
  <hyperlinks>
    <hyperlink ref="B50" r:id="rId1" xr:uid="{3E7ED94F-417B-4514-A9C1-5B2D1574B123}"/>
  </hyperlinks>
  <pageMargins left="0.70866141732283472" right="0.70866141732283472" top="0.74803149606299213" bottom="0.55118110236220474" header="0.31496062992125984" footer="0.31496062992125984"/>
  <pageSetup paperSize="9" scale="54" orientation="portrait" r:id="rId2"/>
  <headerFooter>
    <oddFooter>&amp;L&amp;A</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8A878-93C8-4DE9-9E50-FFB71611FB4E}">
  <sheetPr codeName="Sheet6">
    <tabColor rgb="FF0000FF"/>
    <pageSetUpPr fitToPage="1"/>
  </sheetPr>
  <dimension ref="A1:L45"/>
  <sheetViews>
    <sheetView showGridLines="0" zoomScale="80" zoomScaleNormal="80" workbookViewId="0">
      <selection activeCell="C31" sqref="C31"/>
    </sheetView>
  </sheetViews>
  <sheetFormatPr defaultColWidth="9.109375" defaultRowHeight="14.4" x14ac:dyDescent="0.3"/>
  <cols>
    <col min="1" max="1" width="3" style="62" customWidth="1"/>
    <col min="2" max="2" width="5.88671875" style="62" customWidth="1"/>
    <col min="3" max="3" width="4.5546875" style="62" customWidth="1"/>
    <col min="4" max="4" width="24.44140625" style="62" customWidth="1"/>
    <col min="5" max="5" width="85.109375" style="62" customWidth="1"/>
    <col min="6" max="6" width="6.5546875" style="62" customWidth="1"/>
    <col min="7" max="8" width="13.88671875" style="62" customWidth="1"/>
    <col min="9" max="9" width="5.109375" style="130" customWidth="1"/>
    <col min="10" max="10" width="23.88671875" style="62" customWidth="1"/>
    <col min="11" max="16384" width="9.109375" style="62"/>
  </cols>
  <sheetData>
    <row r="1" spans="1:10" customFormat="1" x14ac:dyDescent="0.3">
      <c r="C1" s="1"/>
      <c r="D1" s="1"/>
    </row>
    <row r="2" spans="1:10" s="81" customFormat="1" ht="23.4" x14ac:dyDescent="0.45">
      <c r="A2" s="63"/>
      <c r="B2" s="267" t="s">
        <v>87</v>
      </c>
      <c r="C2" s="5"/>
      <c r="D2" s="5"/>
      <c r="E2" s="131"/>
      <c r="F2" s="449" t="str">
        <f>'CCF Development Grant Front Pg'!E2</f>
        <v>Version: Jun 2026</v>
      </c>
      <c r="G2" s="449"/>
      <c r="H2" s="450"/>
      <c r="I2" s="188"/>
    </row>
    <row r="3" spans="1:10" s="81" customFormat="1" ht="23.4" x14ac:dyDescent="0.45">
      <c r="A3" s="63"/>
      <c r="B3" s="8" t="s">
        <v>2</v>
      </c>
      <c r="C3" s="10"/>
      <c r="D3" s="10"/>
      <c r="E3" s="11"/>
      <c r="F3" s="189"/>
      <c r="G3" s="189"/>
      <c r="H3" s="190"/>
      <c r="I3" s="188"/>
    </row>
    <row r="4" spans="1:10" s="81" customFormat="1" ht="23.4" x14ac:dyDescent="0.45">
      <c r="A4" s="63"/>
      <c r="B4" s="13"/>
      <c r="C4" s="10"/>
      <c r="D4" s="10"/>
      <c r="E4" s="11"/>
      <c r="F4" s="189"/>
      <c r="G4" s="189"/>
      <c r="H4" s="190"/>
      <c r="I4" s="188"/>
    </row>
    <row r="5" spans="1:10" s="81" customFormat="1" ht="23.4" x14ac:dyDescent="0.45">
      <c r="A5" s="28"/>
      <c r="B5" s="18" t="s">
        <v>88</v>
      </c>
      <c r="C5" s="10"/>
      <c r="D5" s="10"/>
      <c r="E5" s="133" t="str">
        <f>'CCF Development Grant Front Pg'!H5</f>
        <v xml:space="preserve"> </v>
      </c>
      <c r="F5" s="189"/>
      <c r="G5" s="189"/>
      <c r="H5" s="190"/>
      <c r="I5" s="188"/>
    </row>
    <row r="6" spans="1:10" s="81" customFormat="1" ht="47.1" customHeight="1" x14ac:dyDescent="0.45">
      <c r="A6" s="28"/>
      <c r="B6" s="191" t="s">
        <v>4</v>
      </c>
      <c r="C6" s="10"/>
      <c r="D6" s="10"/>
      <c r="E6" s="383">
        <f>'CCF Development Grant Front Pg'!H6</f>
        <v>0</v>
      </c>
      <c r="F6" s="383"/>
      <c r="G6" s="383"/>
      <c r="H6" s="384"/>
      <c r="I6" s="188"/>
    </row>
    <row r="7" spans="1:10" x14ac:dyDescent="0.3">
      <c r="A7" s="26"/>
      <c r="B7" s="21"/>
      <c r="C7" s="23"/>
      <c r="D7" s="23"/>
      <c r="E7" s="24"/>
      <c r="F7" s="192"/>
      <c r="G7" s="192"/>
      <c r="H7" s="84"/>
      <c r="I7" s="58"/>
    </row>
    <row r="8" spans="1:10" ht="15" thickBot="1" x14ac:dyDescent="0.35">
      <c r="A8" s="58"/>
      <c r="B8" s="58"/>
      <c r="C8" s="58"/>
      <c r="D8" s="58"/>
      <c r="E8" s="58"/>
      <c r="F8" s="58"/>
      <c r="G8" s="58"/>
      <c r="H8" s="58"/>
      <c r="I8" s="58"/>
    </row>
    <row r="9" spans="1:10" ht="23.85" customHeight="1" x14ac:dyDescent="0.3">
      <c r="A9" s="91"/>
      <c r="B9" s="385" t="s">
        <v>72</v>
      </c>
      <c r="C9" s="387" t="s">
        <v>73</v>
      </c>
      <c r="D9" s="388"/>
      <c r="E9" s="389"/>
      <c r="F9" s="393" t="s">
        <v>41</v>
      </c>
      <c r="G9" s="451"/>
      <c r="H9" s="394"/>
      <c r="I9" s="58"/>
    </row>
    <row r="10" spans="1:10" ht="23.85" customHeight="1" thickBot="1" x14ac:dyDescent="0.35">
      <c r="A10" s="91"/>
      <c r="B10" s="386"/>
      <c r="C10" s="390"/>
      <c r="D10" s="391"/>
      <c r="E10" s="392"/>
      <c r="F10" s="395"/>
      <c r="G10" s="452"/>
      <c r="H10" s="396"/>
      <c r="I10" s="58"/>
    </row>
    <row r="11" spans="1:10" s="76" customFormat="1" ht="48" customHeight="1" x14ac:dyDescent="0.3">
      <c r="A11" s="117"/>
      <c r="B11" s="136"/>
      <c r="C11" s="446" t="s">
        <v>120</v>
      </c>
      <c r="D11" s="447"/>
      <c r="E11" s="448"/>
      <c r="F11" s="147"/>
      <c r="G11" s="147"/>
      <c r="H11" s="145"/>
      <c r="I11" s="117"/>
    </row>
    <row r="12" spans="1:10" x14ac:dyDescent="0.3">
      <c r="A12" s="58"/>
      <c r="B12" s="139"/>
      <c r="C12" s="111"/>
      <c r="D12" s="112"/>
      <c r="E12" s="113"/>
      <c r="F12" s="92"/>
      <c r="G12" s="92"/>
      <c r="H12" s="140"/>
      <c r="I12" s="58"/>
    </row>
    <row r="13" spans="1:10" s="76" customFormat="1" ht="21" x14ac:dyDescent="0.3">
      <c r="A13" s="117"/>
      <c r="B13" s="171"/>
      <c r="C13" s="270" t="s">
        <v>121</v>
      </c>
      <c r="D13" s="142"/>
      <c r="E13" s="143"/>
      <c r="F13" s="147"/>
      <c r="G13" s="147"/>
      <c r="H13" s="177"/>
      <c r="I13" s="117"/>
    </row>
    <row r="14" spans="1:10" x14ac:dyDescent="0.3">
      <c r="A14" s="58"/>
      <c r="B14" s="110"/>
      <c r="C14" s="111"/>
      <c r="D14" s="112"/>
      <c r="E14" s="113"/>
      <c r="F14" s="92"/>
      <c r="G14" s="92"/>
      <c r="H14" s="93"/>
      <c r="I14" s="58"/>
    </row>
    <row r="15" spans="1:10" s="76" customFormat="1" ht="21" x14ac:dyDescent="0.3">
      <c r="A15" s="117"/>
      <c r="B15" s="171" t="s">
        <v>47</v>
      </c>
      <c r="C15" s="141" t="s">
        <v>122</v>
      </c>
      <c r="D15" s="142"/>
      <c r="E15" s="143"/>
      <c r="F15" s="193" t="s">
        <v>25</v>
      </c>
      <c r="G15" s="147"/>
      <c r="H15" s="177"/>
      <c r="I15" s="117"/>
    </row>
    <row r="16" spans="1:10" s="76" customFormat="1" ht="21" x14ac:dyDescent="0.3">
      <c r="A16" s="117"/>
      <c r="B16" s="171"/>
      <c r="C16" s="166" t="s">
        <v>57</v>
      </c>
      <c r="D16" s="167" t="s">
        <v>76</v>
      </c>
      <c r="E16" s="143"/>
      <c r="F16" s="268"/>
      <c r="G16" s="399">
        <v>0</v>
      </c>
      <c r="H16" s="400"/>
      <c r="I16" s="117"/>
      <c r="J16" s="151"/>
    </row>
    <row r="17" spans="1:10" x14ac:dyDescent="0.3">
      <c r="A17" s="58"/>
      <c r="B17" s="115"/>
      <c r="C17" s="114"/>
      <c r="D17" s="92"/>
      <c r="E17" s="113"/>
      <c r="F17" s="92"/>
      <c r="G17" s="92"/>
      <c r="H17" s="93"/>
      <c r="I17" s="58"/>
    </row>
    <row r="18" spans="1:10" s="76" customFormat="1" ht="21" x14ac:dyDescent="0.3">
      <c r="A18" s="117"/>
      <c r="B18" s="171" t="s">
        <v>49</v>
      </c>
      <c r="C18" s="141" t="s">
        <v>123</v>
      </c>
      <c r="D18" s="142"/>
      <c r="E18" s="143"/>
      <c r="F18" s="147"/>
      <c r="G18" s="193"/>
      <c r="H18" s="179"/>
      <c r="I18" s="117"/>
    </row>
    <row r="19" spans="1:10" s="76" customFormat="1" ht="21" x14ac:dyDescent="0.3">
      <c r="A19" s="117"/>
      <c r="B19" s="171"/>
      <c r="C19" s="166" t="s">
        <v>57</v>
      </c>
      <c r="D19" s="444" t="s">
        <v>77</v>
      </c>
      <c r="E19" s="445"/>
      <c r="F19" s="269"/>
      <c r="G19" s="438">
        <v>0</v>
      </c>
      <c r="H19" s="439"/>
      <c r="I19" s="117"/>
      <c r="J19" s="151"/>
    </row>
    <row r="20" spans="1:10" ht="15" thickBot="1" x14ac:dyDescent="0.35">
      <c r="A20" s="58"/>
      <c r="B20" s="110"/>
      <c r="C20" s="116"/>
      <c r="D20" s="266"/>
      <c r="E20" s="113"/>
      <c r="F20" s="92"/>
      <c r="G20" s="194"/>
      <c r="H20" s="173"/>
      <c r="I20" s="58"/>
      <c r="J20" s="174"/>
    </row>
    <row r="21" spans="1:10" ht="71.25" customHeight="1" thickBot="1" x14ac:dyDescent="0.35">
      <c r="A21" s="58"/>
      <c r="B21" s="110"/>
      <c r="C21" s="116"/>
      <c r="D21" s="442" t="s">
        <v>124</v>
      </c>
      <c r="E21" s="443"/>
      <c r="F21" s="92"/>
      <c r="G21" s="194"/>
      <c r="H21" s="173"/>
      <c r="I21" s="58"/>
      <c r="J21" s="174"/>
    </row>
    <row r="22" spans="1:10" s="76" customFormat="1" ht="21" x14ac:dyDescent="0.3">
      <c r="A22" s="117"/>
      <c r="B22" s="171"/>
      <c r="C22" s="141"/>
      <c r="D22" s="142"/>
      <c r="E22" s="143"/>
      <c r="F22" s="147"/>
      <c r="G22" s="147" t="s">
        <v>125</v>
      </c>
      <c r="H22" s="177" t="s">
        <v>126</v>
      </c>
      <c r="I22" s="117"/>
    </row>
    <row r="23" spans="1:10" s="76" customFormat="1" ht="21" x14ac:dyDescent="0.3">
      <c r="A23" s="117"/>
      <c r="B23" s="175"/>
      <c r="C23" s="144" t="s">
        <v>127</v>
      </c>
      <c r="D23" s="147"/>
      <c r="E23" s="143"/>
      <c r="F23" s="143"/>
      <c r="G23" s="195"/>
      <c r="H23" s="196"/>
      <c r="I23" s="117"/>
    </row>
    <row r="24" spans="1:10" ht="15" thickBot="1" x14ac:dyDescent="0.35">
      <c r="A24" s="58"/>
      <c r="B24" s="180"/>
      <c r="C24" s="154"/>
      <c r="D24" s="95"/>
      <c r="E24" s="181"/>
      <c r="F24" s="197"/>
      <c r="G24" s="197"/>
      <c r="H24" s="96"/>
      <c r="I24" s="58"/>
    </row>
    <row r="25" spans="1:10" ht="15" thickBot="1" x14ac:dyDescent="0.35">
      <c r="A25" s="58"/>
      <c r="B25" s="58"/>
      <c r="C25" s="58"/>
      <c r="D25" s="58"/>
      <c r="E25" s="58"/>
      <c r="F25" s="58"/>
      <c r="G25" s="58"/>
      <c r="H25" s="58"/>
      <c r="I25" s="60"/>
    </row>
    <row r="26" spans="1:10" s="76" customFormat="1" ht="25.35" customHeight="1" thickBot="1" x14ac:dyDescent="0.35">
      <c r="A26" s="117"/>
      <c r="B26" s="401" t="s">
        <v>90</v>
      </c>
      <c r="C26" s="402"/>
      <c r="D26" s="402"/>
      <c r="E26" s="402"/>
      <c r="F26" s="402"/>
      <c r="G26" s="402"/>
      <c r="H26" s="403"/>
      <c r="I26" s="125"/>
    </row>
    <row r="27" spans="1:10" s="76" customFormat="1" ht="50.1" customHeight="1" x14ac:dyDescent="0.3">
      <c r="A27" s="117"/>
      <c r="B27" s="156" t="s">
        <v>45</v>
      </c>
      <c r="C27" s="352" t="s">
        <v>128</v>
      </c>
      <c r="D27" s="353"/>
      <c r="E27" s="353"/>
      <c r="F27" s="353"/>
      <c r="G27" s="353"/>
      <c r="H27" s="354"/>
      <c r="I27" s="117"/>
    </row>
    <row r="28" spans="1:10" ht="68.25" customHeight="1" x14ac:dyDescent="0.3">
      <c r="A28" s="58"/>
      <c r="B28" s="157" t="s">
        <v>53</v>
      </c>
      <c r="C28" s="355" t="s">
        <v>129</v>
      </c>
      <c r="D28" s="356"/>
      <c r="E28" s="356"/>
      <c r="F28" s="356"/>
      <c r="G28" s="356"/>
      <c r="H28" s="357"/>
      <c r="I28" s="58"/>
    </row>
    <row r="29" spans="1:10" ht="21.6" thickBot="1" x14ac:dyDescent="0.35">
      <c r="A29" s="58"/>
      <c r="B29" s="168" t="s">
        <v>59</v>
      </c>
      <c r="C29" s="404" t="s">
        <v>130</v>
      </c>
      <c r="D29" s="381"/>
      <c r="E29" s="381"/>
      <c r="F29" s="381"/>
      <c r="G29" s="381"/>
      <c r="H29" s="382"/>
      <c r="I29" s="159"/>
    </row>
    <row r="30" spans="1:10" ht="15.6" x14ac:dyDescent="0.3">
      <c r="A30" s="58"/>
      <c r="B30" s="58"/>
      <c r="C30" s="58"/>
      <c r="D30" s="58"/>
      <c r="E30" s="58"/>
      <c r="F30" s="58"/>
      <c r="G30" s="58"/>
      <c r="H30" s="58"/>
      <c r="I30" s="159"/>
    </row>
    <row r="31" spans="1:10" x14ac:dyDescent="0.3">
      <c r="A31" s="58"/>
      <c r="B31" s="58"/>
      <c r="C31" s="58"/>
      <c r="D31" s="58"/>
      <c r="E31" s="58"/>
      <c r="F31" s="58"/>
      <c r="G31" s="58"/>
      <c r="H31" s="58"/>
      <c r="I31" s="60"/>
    </row>
    <row r="32" spans="1:10" ht="21" x14ac:dyDescent="0.3">
      <c r="A32" s="58"/>
      <c r="B32" s="378" t="s">
        <v>94</v>
      </c>
      <c r="C32" s="379"/>
      <c r="D32" s="379"/>
      <c r="E32" s="379"/>
      <c r="F32" s="379"/>
      <c r="G32" s="379"/>
      <c r="H32" s="379"/>
      <c r="I32" s="159"/>
    </row>
    <row r="33" spans="1:12" x14ac:dyDescent="0.3">
      <c r="A33" s="58"/>
      <c r="B33" s="158"/>
      <c r="C33" s="158"/>
      <c r="D33" s="158"/>
      <c r="E33" s="158"/>
      <c r="F33" s="158"/>
      <c r="G33" s="158"/>
      <c r="H33" s="158"/>
      <c r="I33" s="60"/>
    </row>
    <row r="34" spans="1:12" ht="47.25" customHeight="1" x14ac:dyDescent="0.3">
      <c r="A34" s="58"/>
      <c r="B34" s="377" t="s">
        <v>131</v>
      </c>
      <c r="C34" s="377"/>
      <c r="D34" s="377"/>
      <c r="E34" s="377"/>
      <c r="F34" s="377"/>
      <c r="G34" s="377"/>
      <c r="H34" s="377"/>
      <c r="I34" s="198"/>
    </row>
    <row r="35" spans="1:12" s="76" customFormat="1" ht="21" x14ac:dyDescent="0.3">
      <c r="A35" s="117"/>
      <c r="B35" s="117"/>
      <c r="C35" s="199"/>
      <c r="D35" s="199"/>
      <c r="E35" s="199"/>
      <c r="F35" s="199"/>
      <c r="G35" s="199"/>
      <c r="H35" s="199"/>
      <c r="I35" s="184"/>
    </row>
    <row r="36" spans="1:12" s="76" customFormat="1" ht="21" x14ac:dyDescent="0.3">
      <c r="A36" s="117"/>
      <c r="B36" s="160"/>
      <c r="C36" s="160"/>
      <c r="D36" s="160"/>
      <c r="E36" s="160"/>
      <c r="F36" s="160"/>
      <c r="G36" s="160"/>
      <c r="H36" s="125"/>
      <c r="I36" s="117"/>
    </row>
    <row r="37" spans="1:12" s="76" customFormat="1" ht="21" x14ac:dyDescent="0.4">
      <c r="A37" s="117"/>
      <c r="B37" s="282" t="s">
        <v>17</v>
      </c>
      <c r="C37" s="117"/>
      <c r="D37" s="117"/>
      <c r="E37" s="117"/>
      <c r="F37" s="117"/>
      <c r="G37" s="117"/>
      <c r="H37" s="117"/>
      <c r="I37" s="184"/>
      <c r="K37" s="39"/>
      <c r="L37" s="39"/>
    </row>
    <row r="38" spans="1:12" s="76" customFormat="1" ht="21" x14ac:dyDescent="0.4">
      <c r="A38" s="117"/>
      <c r="B38" s="283" t="s">
        <v>18</v>
      </c>
      <c r="C38" s="117"/>
      <c r="D38" s="117"/>
      <c r="E38" s="117"/>
      <c r="F38" s="117"/>
      <c r="G38" s="117"/>
      <c r="H38" s="117"/>
      <c r="I38" s="184"/>
      <c r="K38" s="39"/>
      <c r="L38" s="39"/>
    </row>
    <row r="39" spans="1:12" s="76" customFormat="1" ht="21" x14ac:dyDescent="0.4">
      <c r="A39" s="117"/>
      <c r="B39" s="283"/>
      <c r="C39" s="117"/>
      <c r="D39" s="117"/>
      <c r="E39" s="117"/>
      <c r="F39" s="117"/>
      <c r="G39" s="117"/>
      <c r="H39" s="117"/>
      <c r="I39" s="184"/>
      <c r="K39" s="39"/>
      <c r="L39" s="39"/>
    </row>
    <row r="40" spans="1:12" s="76" customFormat="1" ht="21" x14ac:dyDescent="0.4">
      <c r="A40" s="117"/>
      <c r="B40" s="283"/>
      <c r="C40" s="117"/>
      <c r="D40" s="117"/>
      <c r="E40" s="117"/>
      <c r="F40" s="117"/>
      <c r="G40" s="117"/>
      <c r="H40" s="117"/>
      <c r="I40" s="184"/>
      <c r="K40" s="39"/>
      <c r="L40" s="39"/>
    </row>
    <row r="41" spans="1:12" s="66" customFormat="1" ht="18" x14ac:dyDescent="0.35">
      <c r="A41" s="94"/>
      <c r="B41" s="127"/>
      <c r="C41" s="94"/>
      <c r="D41" s="94"/>
      <c r="E41" s="94"/>
      <c r="F41" s="94"/>
      <c r="G41" s="94"/>
      <c r="H41" s="94"/>
      <c r="I41" s="109"/>
      <c r="K41" s="49"/>
      <c r="L41" s="49"/>
    </row>
    <row r="42" spans="1:12" s="66" customFormat="1" ht="18" x14ac:dyDescent="0.35">
      <c r="A42" s="94"/>
      <c r="B42" s="128"/>
      <c r="C42" s="129"/>
      <c r="D42" s="129"/>
      <c r="E42" s="129"/>
      <c r="F42" s="94"/>
      <c r="G42" s="94"/>
      <c r="H42" s="94"/>
      <c r="I42" s="109"/>
      <c r="K42" s="49"/>
      <c r="L42" s="49"/>
    </row>
    <row r="43" spans="1:12" s="76" customFormat="1" ht="21" x14ac:dyDescent="0.4">
      <c r="A43" s="117"/>
      <c r="B43" s="285" t="s">
        <v>19</v>
      </c>
      <c r="C43" s="163"/>
      <c r="D43" s="163"/>
      <c r="E43" s="117"/>
      <c r="F43" s="117"/>
      <c r="G43" s="117"/>
      <c r="H43" s="117"/>
      <c r="I43" s="184"/>
      <c r="K43" s="39"/>
      <c r="L43" s="39"/>
    </row>
    <row r="44" spans="1:12" s="76" customFormat="1" ht="21" x14ac:dyDescent="0.4">
      <c r="A44" s="117"/>
      <c r="B44" s="164" t="s">
        <v>85</v>
      </c>
      <c r="C44" s="164"/>
      <c r="D44" s="164"/>
      <c r="E44" s="165" t="s">
        <v>86</v>
      </c>
      <c r="F44" s="117"/>
      <c r="G44" s="117"/>
      <c r="H44" s="117"/>
      <c r="I44" s="184"/>
      <c r="K44" s="39"/>
      <c r="L44" s="39"/>
    </row>
    <row r="45" spans="1:12" x14ac:dyDescent="0.3">
      <c r="A45" s="58"/>
      <c r="B45" s="58"/>
      <c r="C45" s="58"/>
      <c r="D45" s="58"/>
      <c r="E45" s="58"/>
      <c r="F45" s="58"/>
      <c r="G45" s="58"/>
      <c r="H45" s="58"/>
      <c r="I45" s="170"/>
    </row>
  </sheetData>
  <mergeCells count="16">
    <mergeCell ref="C11:E11"/>
    <mergeCell ref="F2:H2"/>
    <mergeCell ref="E6:H6"/>
    <mergeCell ref="B9:B10"/>
    <mergeCell ref="C9:E10"/>
    <mergeCell ref="F9:H10"/>
    <mergeCell ref="C29:H29"/>
    <mergeCell ref="B32:H32"/>
    <mergeCell ref="B34:H34"/>
    <mergeCell ref="D21:E21"/>
    <mergeCell ref="G16:H16"/>
    <mergeCell ref="G19:H19"/>
    <mergeCell ref="B26:H26"/>
    <mergeCell ref="C27:H27"/>
    <mergeCell ref="C28:H28"/>
    <mergeCell ref="D19:E19"/>
  </mergeCells>
  <dataValidations count="1">
    <dataValidation type="whole" allowBlank="1" showInputMessage="1" showErrorMessage="1" sqref="F16" xr:uid="{E737FDA3-962E-4A58-99EC-E3386834AC02}">
      <formula1>1</formula1>
      <formula2>3</formula2>
    </dataValidation>
  </dataValidations>
  <pageMargins left="0.70866141732283472" right="0.70866141732283472" top="0.74803149606299213" bottom="0.55118110236220474" header="0.31496062992125984" footer="0.31496062992125984"/>
  <pageSetup paperSize="9" scale="56" fitToHeight="99" orientation="portrait" r:id="rId1"/>
  <headerFooter>
    <oddFooter>&amp;L&amp;A</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766B7-DBEE-4860-AA5B-EFC02071BB0C}">
  <sheetPr codeName="Sheet7">
    <tabColor rgb="FF0000FF"/>
    <pageSetUpPr fitToPage="1"/>
  </sheetPr>
  <dimension ref="A1:L48"/>
  <sheetViews>
    <sheetView showGridLines="0" zoomScale="70" zoomScaleNormal="70" workbookViewId="0">
      <selection activeCell="M38" sqref="M38"/>
    </sheetView>
  </sheetViews>
  <sheetFormatPr defaultColWidth="9.109375" defaultRowHeight="14.4" x14ac:dyDescent="0.3"/>
  <cols>
    <col min="1" max="1" width="3" style="62" customWidth="1"/>
    <col min="2" max="2" width="5.88671875" style="62" customWidth="1"/>
    <col min="3" max="3" width="3.88671875" style="62" customWidth="1"/>
    <col min="4" max="4" width="25.109375" style="62" customWidth="1"/>
    <col min="5" max="5" width="63.5546875" style="62" customWidth="1"/>
    <col min="6" max="6" width="13.109375" style="62" customWidth="1"/>
    <col min="7" max="7" width="17.88671875" style="62" customWidth="1"/>
    <col min="8" max="8" width="4.88671875" style="130" customWidth="1"/>
    <col min="9" max="9" width="26.88671875" style="62" customWidth="1"/>
    <col min="10" max="16384" width="9.109375" style="62"/>
  </cols>
  <sheetData>
    <row r="1" spans="1:9" customFormat="1" x14ac:dyDescent="0.3">
      <c r="C1" s="1"/>
      <c r="D1" s="1"/>
    </row>
    <row r="2" spans="1:9" s="81" customFormat="1" ht="23.4" x14ac:dyDescent="0.45">
      <c r="A2" s="63"/>
      <c r="B2" s="267" t="s">
        <v>87</v>
      </c>
      <c r="C2" s="5"/>
      <c r="D2" s="5"/>
      <c r="E2" s="131"/>
      <c r="F2" s="131"/>
      <c r="G2" s="65" t="str">
        <f>'CCF Development Grant Front Pg'!E2</f>
        <v>Version: Jun 2026</v>
      </c>
      <c r="H2" s="132"/>
    </row>
    <row r="3" spans="1:9" s="81" customFormat="1" ht="23.4" x14ac:dyDescent="0.45">
      <c r="A3" s="63"/>
      <c r="B3" s="8" t="s">
        <v>2</v>
      </c>
      <c r="C3" s="10"/>
      <c r="D3" s="10"/>
      <c r="E3" s="11"/>
      <c r="F3" s="11"/>
      <c r="G3" s="12"/>
      <c r="H3" s="4"/>
    </row>
    <row r="4" spans="1:9" s="81" customFormat="1" ht="23.4" x14ac:dyDescent="0.45">
      <c r="A4" s="63"/>
      <c r="B4" s="13"/>
      <c r="C4" s="10"/>
      <c r="D4" s="10"/>
      <c r="E4" s="11"/>
      <c r="F4" s="11"/>
      <c r="G4" s="12"/>
      <c r="H4" s="4"/>
    </row>
    <row r="5" spans="1:9" s="81" customFormat="1" ht="23.4" x14ac:dyDescent="0.45">
      <c r="A5" s="28"/>
      <c r="B5" s="18" t="s">
        <v>88</v>
      </c>
      <c r="C5" s="10"/>
      <c r="D5" s="10"/>
      <c r="E5" s="133" t="str">
        <f>'CCF Development Grant Front Pg'!H5</f>
        <v xml:space="preserve"> </v>
      </c>
      <c r="F5" s="11"/>
      <c r="G5" s="12"/>
      <c r="H5" s="4"/>
    </row>
    <row r="6" spans="1:9" s="81" customFormat="1" ht="48" customHeight="1" x14ac:dyDescent="0.45">
      <c r="A6" s="28"/>
      <c r="B6" s="18" t="s">
        <v>4</v>
      </c>
      <c r="C6" s="10"/>
      <c r="D6" s="10"/>
      <c r="E6" s="383">
        <f>'CCF Development Grant Front Pg'!H6</f>
        <v>0</v>
      </c>
      <c r="F6" s="383"/>
      <c r="G6" s="384"/>
      <c r="H6" s="4"/>
    </row>
    <row r="7" spans="1:9" x14ac:dyDescent="0.3">
      <c r="A7" s="26"/>
      <c r="B7" s="21"/>
      <c r="C7" s="23"/>
      <c r="D7" s="23"/>
      <c r="E7" s="135"/>
      <c r="F7" s="24"/>
      <c r="G7" s="25"/>
      <c r="H7"/>
    </row>
    <row r="8" spans="1:9" ht="15" thickBot="1" x14ac:dyDescent="0.35">
      <c r="A8" s="58"/>
      <c r="B8" s="58"/>
      <c r="C8" s="58"/>
      <c r="D8" s="58"/>
      <c r="E8" s="58"/>
      <c r="F8" s="58"/>
      <c r="G8" s="58"/>
      <c r="H8" s="58"/>
    </row>
    <row r="9" spans="1:9" x14ac:dyDescent="0.3">
      <c r="A9" s="91"/>
      <c r="B9" s="385" t="s">
        <v>78</v>
      </c>
      <c r="C9" s="387" t="s">
        <v>79</v>
      </c>
      <c r="D9" s="388"/>
      <c r="E9" s="389"/>
      <c r="F9" s="393" t="s">
        <v>41</v>
      </c>
      <c r="G9" s="394"/>
      <c r="H9" s="58"/>
    </row>
    <row r="10" spans="1:9" ht="30" customHeight="1" thickBot="1" x14ac:dyDescent="0.35">
      <c r="A10" s="91"/>
      <c r="B10" s="386"/>
      <c r="C10" s="390"/>
      <c r="D10" s="391"/>
      <c r="E10" s="392"/>
      <c r="F10" s="395"/>
      <c r="G10" s="396"/>
      <c r="H10" s="58"/>
    </row>
    <row r="11" spans="1:9" s="66" customFormat="1" ht="49.5" customHeight="1" x14ac:dyDescent="0.3">
      <c r="A11" s="94"/>
      <c r="B11" s="107"/>
      <c r="C11" s="405" t="s">
        <v>99</v>
      </c>
      <c r="D11" s="406"/>
      <c r="E11" s="407"/>
      <c r="F11" s="108"/>
      <c r="G11" s="200"/>
      <c r="H11" s="94"/>
    </row>
    <row r="12" spans="1:9" x14ac:dyDescent="0.3">
      <c r="A12" s="58"/>
      <c r="B12" s="139"/>
      <c r="C12" s="111"/>
      <c r="D12" s="112"/>
      <c r="E12" s="113"/>
      <c r="F12" s="114"/>
      <c r="G12" s="140"/>
      <c r="H12" s="58"/>
    </row>
    <row r="13" spans="1:9" s="76" customFormat="1" ht="21" x14ac:dyDescent="0.3">
      <c r="A13" s="117"/>
      <c r="B13" s="146"/>
      <c r="C13" s="166" t="s">
        <v>57</v>
      </c>
      <c r="D13" s="167" t="s">
        <v>132</v>
      </c>
      <c r="E13" s="143"/>
      <c r="F13" s="399">
        <v>0</v>
      </c>
      <c r="G13" s="400"/>
      <c r="H13" s="117"/>
      <c r="I13" s="151"/>
    </row>
    <row r="14" spans="1:9" ht="15" thickBot="1" x14ac:dyDescent="0.35">
      <c r="A14" s="58"/>
      <c r="B14" s="153"/>
      <c r="C14" s="154"/>
      <c r="D14" s="95"/>
      <c r="E14" s="155"/>
      <c r="F14" s="154"/>
      <c r="G14" s="96"/>
      <c r="H14" s="58"/>
    </row>
    <row r="15" spans="1:9" ht="15" thickBot="1" x14ac:dyDescent="0.35">
      <c r="A15" s="58"/>
      <c r="B15" s="58"/>
      <c r="C15" s="58"/>
      <c r="D15" s="58"/>
      <c r="E15" s="58"/>
      <c r="F15" s="58"/>
      <c r="G15" s="58"/>
      <c r="H15" s="58"/>
    </row>
    <row r="16" spans="1:9" s="76" customFormat="1" ht="21.6" thickBot="1" x14ac:dyDescent="0.35">
      <c r="A16" s="117"/>
      <c r="B16" s="401" t="s">
        <v>90</v>
      </c>
      <c r="C16" s="402"/>
      <c r="D16" s="402"/>
      <c r="E16" s="402"/>
      <c r="F16" s="402"/>
      <c r="G16" s="403"/>
      <c r="H16" s="117"/>
    </row>
    <row r="17" spans="1:8" s="76" customFormat="1" ht="21" x14ac:dyDescent="0.3">
      <c r="A17" s="117"/>
      <c r="B17" s="156" t="s">
        <v>45</v>
      </c>
      <c r="C17" s="352" t="s">
        <v>91</v>
      </c>
      <c r="D17" s="353"/>
      <c r="E17" s="353"/>
      <c r="F17" s="353"/>
      <c r="G17" s="354"/>
      <c r="H17" s="117"/>
    </row>
    <row r="18" spans="1:8" s="76" customFormat="1" ht="21" x14ac:dyDescent="0.3">
      <c r="A18" s="117"/>
      <c r="B18" s="157" t="s">
        <v>53</v>
      </c>
      <c r="C18" s="355" t="s">
        <v>133</v>
      </c>
      <c r="D18" s="356"/>
      <c r="E18" s="356"/>
      <c r="F18" s="356"/>
      <c r="G18" s="357"/>
      <c r="H18" s="117"/>
    </row>
    <row r="19" spans="1:8" s="76" customFormat="1" ht="21" x14ac:dyDescent="0.3">
      <c r="A19" s="117"/>
      <c r="B19" s="157" t="s">
        <v>59</v>
      </c>
      <c r="C19" s="355" t="s">
        <v>134</v>
      </c>
      <c r="D19" s="356"/>
      <c r="E19" s="356"/>
      <c r="F19" s="356"/>
      <c r="G19" s="357"/>
      <c r="H19" s="117"/>
    </row>
    <row r="20" spans="1:8" s="76" customFormat="1" ht="72.900000000000006" customHeight="1" thickBot="1" x14ac:dyDescent="0.35">
      <c r="A20" s="117"/>
      <c r="B20" s="168" t="s">
        <v>72</v>
      </c>
      <c r="C20" s="404" t="s">
        <v>93</v>
      </c>
      <c r="D20" s="381"/>
      <c r="E20" s="381"/>
      <c r="F20" s="381"/>
      <c r="G20" s="382"/>
      <c r="H20" s="117"/>
    </row>
    <row r="21" spans="1:8" x14ac:dyDescent="0.3">
      <c r="A21" s="58"/>
      <c r="B21" s="58"/>
      <c r="C21" s="58"/>
      <c r="D21" s="58"/>
      <c r="E21" s="58"/>
      <c r="F21" s="58"/>
      <c r="G21" s="58"/>
      <c r="H21" s="58"/>
    </row>
    <row r="22" spans="1:8" x14ac:dyDescent="0.3">
      <c r="A22" s="58"/>
      <c r="B22" s="58"/>
      <c r="C22" s="58"/>
      <c r="D22" s="58"/>
      <c r="E22" s="58"/>
      <c r="F22" s="58"/>
      <c r="G22" s="58"/>
      <c r="H22" s="58"/>
    </row>
    <row r="23" spans="1:8" s="76" customFormat="1" ht="21" x14ac:dyDescent="0.3">
      <c r="A23" s="117"/>
      <c r="B23" s="379" t="s">
        <v>94</v>
      </c>
      <c r="C23" s="379"/>
      <c r="D23" s="379"/>
      <c r="E23" s="379"/>
      <c r="F23" s="379"/>
      <c r="G23" s="379"/>
      <c r="H23" s="125"/>
    </row>
    <row r="24" spans="1:8" x14ac:dyDescent="0.3">
      <c r="A24" s="58"/>
      <c r="B24" s="158"/>
      <c r="C24" s="158"/>
      <c r="D24" s="158"/>
      <c r="E24" s="158"/>
      <c r="F24" s="158"/>
      <c r="G24" s="158"/>
      <c r="H24" s="60"/>
    </row>
    <row r="25" spans="1:8" s="76" customFormat="1" ht="21" x14ac:dyDescent="0.3">
      <c r="A25" s="117"/>
      <c r="B25" s="377" t="s">
        <v>135</v>
      </c>
      <c r="C25" s="377"/>
      <c r="D25" s="377"/>
      <c r="E25" s="377"/>
      <c r="F25" s="377"/>
      <c r="G25" s="377"/>
      <c r="H25" s="125"/>
    </row>
    <row r="26" spans="1:8" s="76" customFormat="1" ht="21" x14ac:dyDescent="0.3">
      <c r="A26" s="117"/>
      <c r="B26" s="160" t="s">
        <v>47</v>
      </c>
      <c r="C26" s="377" t="s">
        <v>136</v>
      </c>
      <c r="D26" s="377"/>
      <c r="E26" s="377"/>
      <c r="F26" s="160"/>
      <c r="G26" s="160"/>
      <c r="H26" s="125"/>
    </row>
    <row r="27" spans="1:8" s="76" customFormat="1" ht="45.75" customHeight="1" x14ac:dyDescent="0.3">
      <c r="A27" s="117"/>
      <c r="B27" s="160"/>
      <c r="C27" s="377" t="s">
        <v>137</v>
      </c>
      <c r="D27" s="377"/>
      <c r="E27" s="377"/>
      <c r="F27" s="377"/>
      <c r="G27" s="377"/>
      <c r="H27" s="125"/>
    </row>
    <row r="28" spans="1:8" s="76" customFormat="1" ht="21" x14ac:dyDescent="0.3">
      <c r="A28" s="117"/>
      <c r="B28" s="160" t="s">
        <v>49</v>
      </c>
      <c r="C28" s="377" t="s">
        <v>138</v>
      </c>
      <c r="D28" s="377"/>
      <c r="E28" s="377"/>
      <c r="F28" s="377"/>
      <c r="G28" s="377"/>
      <c r="H28" s="125"/>
    </row>
    <row r="29" spans="1:8" s="76" customFormat="1" ht="21" x14ac:dyDescent="0.3">
      <c r="A29" s="117"/>
      <c r="B29" s="160"/>
      <c r="C29" s="377" t="s">
        <v>139</v>
      </c>
      <c r="D29" s="377"/>
      <c r="E29" s="377"/>
      <c r="F29" s="377"/>
      <c r="G29" s="377"/>
      <c r="H29" s="125"/>
    </row>
    <row r="30" spans="1:8" s="76" customFormat="1" ht="21" x14ac:dyDescent="0.3">
      <c r="A30" s="117"/>
      <c r="B30" s="160"/>
      <c r="C30" s="185" t="s">
        <v>57</v>
      </c>
      <c r="D30" s="377" t="s">
        <v>140</v>
      </c>
      <c r="E30" s="377"/>
      <c r="F30" s="377"/>
      <c r="G30" s="377"/>
      <c r="H30" s="125"/>
    </row>
    <row r="31" spans="1:8" s="76" customFormat="1" ht="41.25" customHeight="1" x14ac:dyDescent="0.3">
      <c r="A31" s="117"/>
      <c r="B31" s="160"/>
      <c r="C31" s="185" t="s">
        <v>57</v>
      </c>
      <c r="D31" s="377" t="s">
        <v>141</v>
      </c>
      <c r="E31" s="377"/>
      <c r="F31" s="377"/>
      <c r="G31" s="377"/>
      <c r="H31" s="125"/>
    </row>
    <row r="32" spans="1:8" s="76" customFormat="1" ht="21" x14ac:dyDescent="0.3">
      <c r="A32" s="117"/>
      <c r="B32" s="160"/>
      <c r="C32" s="185" t="s">
        <v>57</v>
      </c>
      <c r="D32" s="377" t="s">
        <v>142</v>
      </c>
      <c r="E32" s="377"/>
      <c r="F32" s="377"/>
      <c r="G32" s="377"/>
      <c r="H32" s="125"/>
    </row>
    <row r="33" spans="1:12" s="76" customFormat="1" ht="21" x14ac:dyDescent="0.3">
      <c r="A33" s="117"/>
      <c r="B33" s="160"/>
      <c r="C33" s="185" t="s">
        <v>57</v>
      </c>
      <c r="D33" s="377" t="s">
        <v>143</v>
      </c>
      <c r="E33" s="377"/>
      <c r="F33" s="377"/>
      <c r="G33" s="377"/>
      <c r="H33" s="125"/>
    </row>
    <row r="34" spans="1:12" s="76" customFormat="1" ht="21" x14ac:dyDescent="0.3">
      <c r="A34" s="117"/>
      <c r="B34" s="160"/>
      <c r="C34" s="185" t="s">
        <v>57</v>
      </c>
      <c r="D34" s="377" t="s">
        <v>144</v>
      </c>
      <c r="E34" s="377"/>
      <c r="F34" s="377"/>
      <c r="G34" s="377"/>
      <c r="H34" s="125"/>
    </row>
    <row r="35" spans="1:12" s="76" customFormat="1" ht="21" x14ac:dyDescent="0.3">
      <c r="A35" s="117"/>
      <c r="B35" s="160"/>
      <c r="C35" s="185" t="s">
        <v>57</v>
      </c>
      <c r="D35" s="377" t="s">
        <v>145</v>
      </c>
      <c r="E35" s="377"/>
      <c r="F35" s="377"/>
      <c r="G35" s="377"/>
      <c r="H35" s="125"/>
    </row>
    <row r="36" spans="1:12" s="76" customFormat="1" ht="21" x14ac:dyDescent="0.3">
      <c r="A36" s="117"/>
      <c r="B36" s="160" t="s">
        <v>51</v>
      </c>
      <c r="C36" s="377" t="s">
        <v>146</v>
      </c>
      <c r="D36" s="377"/>
      <c r="E36" s="377"/>
      <c r="F36" s="160"/>
      <c r="G36" s="160"/>
      <c r="H36" s="125"/>
    </row>
    <row r="37" spans="1:12" s="76" customFormat="1" ht="21" x14ac:dyDescent="0.3">
      <c r="A37" s="117"/>
      <c r="B37" s="160"/>
      <c r="C37" s="377" t="s">
        <v>147</v>
      </c>
      <c r="D37" s="377"/>
      <c r="E37" s="377"/>
      <c r="F37" s="160"/>
      <c r="G37" s="160"/>
      <c r="H37" s="125"/>
    </row>
    <row r="38" spans="1:12" s="76" customFormat="1" ht="21" x14ac:dyDescent="0.3">
      <c r="A38" s="117"/>
      <c r="B38" s="160"/>
      <c r="C38" s="160"/>
      <c r="D38" s="160"/>
      <c r="E38" s="160"/>
      <c r="F38" s="160"/>
      <c r="G38" s="160"/>
      <c r="H38" s="125"/>
    </row>
    <row r="39" spans="1:12" s="76" customFormat="1" ht="21" x14ac:dyDescent="0.3">
      <c r="A39" s="117"/>
      <c r="B39" s="160"/>
      <c r="C39" s="160"/>
      <c r="D39" s="160"/>
      <c r="E39" s="160"/>
      <c r="F39" s="160"/>
      <c r="G39" s="160"/>
      <c r="H39" s="125"/>
    </row>
    <row r="40" spans="1:12" s="76" customFormat="1" ht="21" x14ac:dyDescent="0.4">
      <c r="A40" s="117"/>
      <c r="B40" s="282" t="s">
        <v>17</v>
      </c>
      <c r="C40" s="117"/>
      <c r="D40" s="117"/>
      <c r="E40" s="117"/>
      <c r="F40" s="117"/>
      <c r="G40" s="117"/>
      <c r="H40" s="117"/>
      <c r="I40" s="161"/>
      <c r="K40" s="39"/>
      <c r="L40" s="39"/>
    </row>
    <row r="41" spans="1:12" s="76" customFormat="1" ht="21" x14ac:dyDescent="0.4">
      <c r="A41" s="117"/>
      <c r="B41" s="283" t="s">
        <v>18</v>
      </c>
      <c r="C41" s="117"/>
      <c r="D41" s="117"/>
      <c r="E41" s="117"/>
      <c r="F41" s="117"/>
      <c r="G41" s="117"/>
      <c r="H41" s="117"/>
      <c r="I41" s="161"/>
      <c r="K41" s="39"/>
      <c r="L41" s="39"/>
    </row>
    <row r="42" spans="1:12" s="76" customFormat="1" ht="21" x14ac:dyDescent="0.4">
      <c r="A42" s="117"/>
      <c r="B42" s="283"/>
      <c r="C42" s="117"/>
      <c r="D42" s="117"/>
      <c r="E42" s="117"/>
      <c r="F42" s="117"/>
      <c r="G42" s="117"/>
      <c r="H42" s="117"/>
      <c r="I42" s="161"/>
      <c r="K42" s="39"/>
      <c r="L42" s="39"/>
    </row>
    <row r="43" spans="1:12" s="76" customFormat="1" ht="21" x14ac:dyDescent="0.4">
      <c r="A43" s="117"/>
      <c r="B43" s="283"/>
      <c r="C43" s="117"/>
      <c r="D43" s="117"/>
      <c r="E43" s="117"/>
      <c r="F43" s="117"/>
      <c r="G43" s="117"/>
      <c r="H43" s="117"/>
      <c r="I43" s="161"/>
      <c r="K43" s="39"/>
      <c r="L43" s="39"/>
    </row>
    <row r="44" spans="1:12" s="66" customFormat="1" ht="18" x14ac:dyDescent="0.35">
      <c r="A44" s="94"/>
      <c r="B44" s="127"/>
      <c r="C44" s="94"/>
      <c r="D44" s="94"/>
      <c r="E44" s="94"/>
      <c r="F44" s="94"/>
      <c r="G44" s="94"/>
      <c r="H44" s="94"/>
      <c r="I44" s="162"/>
      <c r="K44" s="49"/>
      <c r="L44" s="49"/>
    </row>
    <row r="45" spans="1:12" s="66" customFormat="1" ht="18" x14ac:dyDescent="0.35">
      <c r="A45" s="94"/>
      <c r="B45" s="128"/>
      <c r="C45" s="129"/>
      <c r="D45" s="129"/>
      <c r="E45" s="129"/>
      <c r="F45" s="94"/>
      <c r="G45" s="94"/>
      <c r="H45" s="94"/>
      <c r="I45" s="162"/>
      <c r="K45" s="49"/>
      <c r="L45" s="49"/>
    </row>
    <row r="46" spans="1:12" s="76" customFormat="1" ht="21" x14ac:dyDescent="0.4">
      <c r="A46" s="117"/>
      <c r="B46" s="285" t="s">
        <v>19</v>
      </c>
      <c r="C46" s="163"/>
      <c r="D46" s="163"/>
      <c r="E46" s="117"/>
      <c r="F46" s="117"/>
      <c r="G46" s="117"/>
      <c r="H46" s="117"/>
      <c r="I46" s="161"/>
      <c r="K46" s="39"/>
      <c r="L46" s="39"/>
    </row>
    <row r="47" spans="1:12" s="76" customFormat="1" ht="21" x14ac:dyDescent="0.4">
      <c r="A47" s="117"/>
      <c r="B47" s="164" t="s">
        <v>85</v>
      </c>
      <c r="C47" s="164"/>
      <c r="D47" s="164"/>
      <c r="E47" s="165" t="s">
        <v>86</v>
      </c>
      <c r="F47" s="117"/>
      <c r="G47" s="117"/>
      <c r="H47" s="117"/>
      <c r="I47" s="161"/>
      <c r="K47" s="39"/>
      <c r="L47" s="39"/>
    </row>
    <row r="48" spans="1:12" x14ac:dyDescent="0.3">
      <c r="A48" s="58"/>
      <c r="B48" s="100"/>
      <c r="C48" s="42"/>
      <c r="D48" s="42"/>
      <c r="E48" s="42"/>
      <c r="F48" s="1"/>
      <c r="G48" s="169"/>
      <c r="H48" s="170"/>
    </row>
  </sheetData>
  <mergeCells count="25">
    <mergeCell ref="F13:G13"/>
    <mergeCell ref="E6:G6"/>
    <mergeCell ref="B9:B10"/>
    <mergeCell ref="C9:E10"/>
    <mergeCell ref="F9:G10"/>
    <mergeCell ref="C11:E11"/>
    <mergeCell ref="D30:G30"/>
    <mergeCell ref="B16:G16"/>
    <mergeCell ref="C17:G17"/>
    <mergeCell ref="C18:G18"/>
    <mergeCell ref="C19:G19"/>
    <mergeCell ref="B23:G23"/>
    <mergeCell ref="B25:G25"/>
    <mergeCell ref="C26:E26"/>
    <mergeCell ref="C27:G27"/>
    <mergeCell ref="C28:G28"/>
    <mergeCell ref="C29:G29"/>
    <mergeCell ref="C20:G20"/>
    <mergeCell ref="C37:E37"/>
    <mergeCell ref="D31:G31"/>
    <mergeCell ref="D32:G32"/>
    <mergeCell ref="D33:G33"/>
    <mergeCell ref="D34:G34"/>
    <mergeCell ref="D35:G35"/>
    <mergeCell ref="C36:E36"/>
  </mergeCells>
  <pageMargins left="0.70866141732283472" right="0.70866141732283472" top="0.74803149606299213" bottom="0.55118110236220474" header="0.31496062992125984" footer="0.31496062992125984"/>
  <pageSetup paperSize="9" scale="66" orientation="portrait" r:id="rId1"/>
  <headerFooter>
    <oddFooter>&amp;L&amp;A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6E010A0548B94B8ACA64327F1AC3AD" ma:contentTypeVersion="19" ma:contentTypeDescription="Create a new document." ma:contentTypeScope="" ma:versionID="d11da3ecae957053f8cdfb691f257335">
  <xsd:schema xmlns:xsd="http://www.w3.org/2001/XMLSchema" xmlns:xs="http://www.w3.org/2001/XMLSchema" xmlns:p="http://schemas.microsoft.com/office/2006/metadata/properties" xmlns:ns2="ff597bf6-461d-4a2b-81e8-828f1912d3c1" xmlns:ns3="b4125196-8cb7-49fe-9e89-0be5ae339b61" targetNamespace="http://schemas.microsoft.com/office/2006/metadata/properties" ma:root="true" ma:fieldsID="9efada9e1efef9d4604bc2cd57ad9cd3" ns2:_="" ns3:_="">
    <xsd:import namespace="ff597bf6-461d-4a2b-81e8-828f1912d3c1"/>
    <xsd:import namespace="b4125196-8cb7-49fe-9e89-0be5ae339b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597bf6-461d-4a2b-81e8-828f1912d3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1a0de19-8f38-48f0-911d-f66da3be49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125196-8cb7-49fe-9e89-0be5ae339b6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b5a6f20-f80c-4210-990c-15ee872538b6}" ma:internalName="TaxCatchAll" ma:showField="CatchAllData" ma:web="b4125196-8cb7-49fe-9e89-0be5ae339b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4125196-8cb7-49fe-9e89-0be5ae339b61" xsi:nil="true"/>
    <lcf76f155ced4ddcb4097134ff3c332f xmlns="ff597bf6-461d-4a2b-81e8-828f1912d3c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7BEF27A-392A-4F38-AC30-B1048AA089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597bf6-461d-4a2b-81e8-828f1912d3c1"/>
    <ds:schemaRef ds:uri="b4125196-8cb7-49fe-9e89-0be5ae339b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E9F8D7-C139-4DAD-97DF-A1E36F5022A3}">
  <ds:schemaRefs>
    <ds:schemaRef ds:uri="http://schemas.microsoft.com/sharepoint/v3/contenttype/forms"/>
  </ds:schemaRefs>
</ds:datastoreItem>
</file>

<file path=customXml/itemProps3.xml><?xml version="1.0" encoding="utf-8"?>
<ds:datastoreItem xmlns:ds="http://schemas.openxmlformats.org/officeDocument/2006/customXml" ds:itemID="{B5D251D5-3B79-430E-A8E0-73BAE0E35DA0}">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b4125196-8cb7-49fe-9e89-0be5ae339b61"/>
    <ds:schemaRef ds:uri="http://schemas.microsoft.com/office/infopath/2007/PartnerControls"/>
    <ds:schemaRef ds:uri="ff597bf6-461d-4a2b-81e8-828f1912d3c1"/>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CCF Development Grant Front Pg</vt:lpstr>
      <vt:lpstr>CCF Dev Grant - Summary</vt:lpstr>
      <vt:lpstr>1) Productivity Solutions</vt:lpstr>
      <vt:lpstr>2) Facilities Enhancement</vt:lpstr>
      <vt:lpstr>3) Professional Services</vt:lpstr>
      <vt:lpstr>4) Salary (Accountant)</vt:lpstr>
      <vt:lpstr>5) Marketing Expenses</vt:lpstr>
      <vt:lpstr>'1) Productivity Solutions'!Print_Area</vt:lpstr>
      <vt:lpstr>'2) Facilities Enhancement'!Print_Area</vt:lpstr>
      <vt:lpstr>'3) Professional Services'!Print_Area</vt:lpstr>
      <vt:lpstr>'4) Salary (Accountant)'!Print_Area</vt:lpstr>
      <vt:lpstr>'5) Marketing Expenses'!Print_Area</vt:lpstr>
      <vt:lpstr>'CCF Dev Grant - Summary'!Print_Area</vt:lpstr>
      <vt:lpstr>'CCF Development Grant Front Pg'!Print_Area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Koh Jian Rong</cp:lastModifiedBy>
  <cp:revision/>
  <dcterms:created xsi:type="dcterms:W3CDTF">2021-09-06T08:07:03Z</dcterms:created>
  <dcterms:modified xsi:type="dcterms:W3CDTF">2026-05-29T03:27:33Z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f288355-fb4c-44cd-b9ca-40cfc2aee5f8_Enabled">
    <vt:lpwstr>true</vt:lpwstr>
  </property>
  <property fmtid="{D5CDD505-2E9C-101B-9397-08002B2CF9AE}" pid="3" name="MSIP_Label_4f288355-fb4c-44cd-b9ca-40cfc2aee5f8_SetDate">
    <vt:lpwstr>2021-09-17T02:20:36Z</vt:lpwstr>
  </property>
  <property fmtid="{D5CDD505-2E9C-101B-9397-08002B2CF9AE}" pid="4" name="MSIP_Label_4f288355-fb4c-44cd-b9ca-40cfc2aee5f8_Method">
    <vt:lpwstr>Standard</vt:lpwstr>
  </property>
  <property fmtid="{D5CDD505-2E9C-101B-9397-08002B2CF9AE}" pid="5" name="MSIP_Label_4f288355-fb4c-44cd-b9ca-40cfc2aee5f8_Name">
    <vt:lpwstr>Non Sensitive_1</vt:lpwstr>
  </property>
  <property fmtid="{D5CDD505-2E9C-101B-9397-08002B2CF9AE}" pid="6" name="MSIP_Label_4f288355-fb4c-44cd-b9ca-40cfc2aee5f8_SiteId">
    <vt:lpwstr>0b11c524-9a1c-4e1b-84cb-6336aefc2243</vt:lpwstr>
  </property>
  <property fmtid="{D5CDD505-2E9C-101B-9397-08002B2CF9AE}" pid="7" name="MSIP_Label_4f288355-fb4c-44cd-b9ca-40cfc2aee5f8_ActionId">
    <vt:lpwstr>da6a1fef-1bc4-475d-b882-d0b515995324</vt:lpwstr>
  </property>
  <property fmtid="{D5CDD505-2E9C-101B-9397-08002B2CF9AE}" pid="8" name="MSIP_Label_4f288355-fb4c-44cd-b9ca-40cfc2aee5f8_ContentBits">
    <vt:lpwstr>0</vt:lpwstr>
  </property>
  <property fmtid="{D5CDD505-2E9C-101B-9397-08002B2CF9AE}" pid="9" name="ContentTypeId">
    <vt:lpwstr>0x010100426E010A0548B94B8ACA64327F1AC3AD</vt:lpwstr>
  </property>
  <property fmtid="{D5CDD505-2E9C-101B-9397-08002B2CF9AE}" pid="10" name="MediaServiceImageTags">
    <vt:lpwstr/>
  </property>
</Properties>
</file>